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353" activeTab="0"/>
  </bookViews>
  <sheets>
    <sheet name="troskovnik " sheetId="1" r:id="rId1"/>
    <sheet name="List3" sheetId="2" r:id="rId2"/>
    <sheet name="List1" sheetId="3" r:id="rId3"/>
  </sheets>
  <definedNames>
    <definedName name="Excel_BuiltIn_Print_Area_1_1" localSheetId="0">'troskovnik '!$A$1:$F$307</definedName>
    <definedName name="Excel_BuiltIn_Print_Area_1_1">#REF!</definedName>
    <definedName name="_xlnm.Print_Area" localSheetId="0">'troskovnik '!$A$1:$F$306</definedName>
  </definedNames>
  <calcPr fullCalcOnLoad="1"/>
</workbook>
</file>

<file path=xl/sharedStrings.xml><?xml version="1.0" encoding="utf-8"?>
<sst xmlns="http://schemas.openxmlformats.org/spreadsheetml/2006/main" count="220" uniqueCount="152">
  <si>
    <t>Organizaciju gradilišta, potrebne priključke izvoditelja, transport opreme te sve manipulativne troškove potrebno je ukalkulirati u jedinične cijene pojedinih stavki.</t>
  </si>
  <si>
    <t>m2</t>
  </si>
  <si>
    <t>m3</t>
  </si>
  <si>
    <t>kom</t>
  </si>
  <si>
    <t>7.</t>
  </si>
  <si>
    <t xml:space="preserve">Obračun po mI. </t>
  </si>
  <si>
    <t>Obračun po m' izvađenog rubnjaka sa betonskom podlogom.</t>
  </si>
  <si>
    <t>Poravnanje, planiranje i strojno sabijanje dna jame nakon vađenja i iskopa rubnjaka, uz potrebno podsipavanje kamenim materijalom.</t>
  </si>
  <si>
    <t>Obračun po m2.</t>
  </si>
  <si>
    <t xml:space="preserve"> - cestovni rubnjak 18 / 24</t>
  </si>
  <si>
    <t>SANACIJA NOGOSTUPA</t>
  </si>
  <si>
    <t>Prilikom izvođenja radova paziti da ne dođe do oštećenja postojećih rubnjaka.</t>
  </si>
  <si>
    <t>U cijeni uključene vrijednosti svih radova na iskopu, utovaru i odvozu materijala na  deponij.</t>
  </si>
  <si>
    <t>Obračun po m3.</t>
  </si>
  <si>
    <t>Zamjena postojećih oštećenih rubnjaka novima.</t>
  </si>
  <si>
    <t xml:space="preserve">Stavka obuhvaća vađenje oštećenih rubnjaka , te dobavu i postavu novih betonskih rubnjaka, koji se postavlja na betonsku podlogu /C 12/15/, a sve prema O.T.U. 4.6.1.. </t>
  </si>
  <si>
    <t xml:space="preserve">Obračun radova po m' gotovog rubnjaka, uključivo fugiranje.  </t>
  </si>
  <si>
    <t>Korekcija visine postojećih slivnika i poklopaca R.O. s uređenim nogostupom. Stavkom je obuhvaćen sav potreban rad i materijal do potpune gotovosti.</t>
  </si>
  <si>
    <t>Obračun po komadu korigiranog poklopca.</t>
  </si>
  <si>
    <t xml:space="preserve">Dobava i izrada habajućeg sloja asfalta. Isti se nanosi na prethodno izveden tamponski sloj. Asfalt se izvodi asfalt betonom AC 11 surf BIT 50/70 AG3 M3, debljine 5 cm. </t>
  </si>
  <si>
    <t>kompl</t>
  </si>
  <si>
    <t>m</t>
  </si>
  <si>
    <r>
      <t xml:space="preserve">ukupno </t>
    </r>
    <r>
      <rPr>
        <b/>
        <sz val="12"/>
        <rFont val="Calibri"/>
        <family val="2"/>
      </rPr>
      <t>€</t>
    </r>
  </si>
  <si>
    <t>mI</t>
  </si>
  <si>
    <t>1.</t>
  </si>
  <si>
    <t>2.</t>
  </si>
  <si>
    <t>3.</t>
  </si>
  <si>
    <t>4.</t>
  </si>
  <si>
    <t>5.</t>
  </si>
  <si>
    <t>6.</t>
  </si>
  <si>
    <t>8.</t>
  </si>
  <si>
    <t>SANACIJA KOLNIKA</t>
  </si>
  <si>
    <t xml:space="preserve">Regulacija prometa za vrijeme izvođenja radova. </t>
  </si>
  <si>
    <t xml:space="preserve">Strojno frezanje habajućeg asfaltnog sloja kolnika u sloju debljine 5 cm, te utovar i odvoz frezanog asfalta na deponij. </t>
  </si>
  <si>
    <t>Ovi radovi se izvode nakon prethodno frezanog habajućeg sloja iz gornje stavke.</t>
  </si>
  <si>
    <t>Obračun po m2 izvađenog sloja.</t>
  </si>
  <si>
    <t>Stavkom je obuhvaćen sav potreban rad i materijal za potuno dovršenje stavke.</t>
  </si>
  <si>
    <t xml:space="preserve"> - poklopac 60 x 60</t>
  </si>
  <si>
    <t xml:space="preserve"> - slivna rešetka</t>
  </si>
  <si>
    <t xml:space="preserve"> - škrinjica</t>
  </si>
  <si>
    <t>Obračun radova po m2 gotovog asf. sloja.</t>
  </si>
  <si>
    <t>Dobava potrebnog materijala te izrada završnog sloja asfaltne mješavine AB 11, s po vrućem postupku, sa zbijanjem statičkim valjcima, debljine sloja 5 cm, kao habajući sloj ceste sve prema Općim tehničkim uvjetima za radove na cestama (O.T.U.7.2.).</t>
  </si>
  <si>
    <t>Iscrtavanje horizontalne signalizacije /OTU 9-02/:</t>
  </si>
  <si>
    <t xml:space="preserve"> - pješački prijelaz širine 3 m</t>
  </si>
  <si>
    <t xml:space="preserve"> - središnja isprekidana linija</t>
  </si>
  <si>
    <t>ZAMJENA RUBNJAKA</t>
  </si>
  <si>
    <t xml:space="preserve">   investitor :      Grad Ivanić- Grad</t>
  </si>
  <si>
    <t>T   R   O   Š   K   O   V   N   I   K</t>
  </si>
  <si>
    <t>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otpadu (NN 178/04, 111/06, 60/08, 87/09).</t>
  </si>
  <si>
    <t>R.br.</t>
  </si>
  <si>
    <t>Opis</t>
  </si>
  <si>
    <t>J.mj.</t>
  </si>
  <si>
    <t>Količina</t>
  </si>
  <si>
    <t>Cijena</t>
  </si>
  <si>
    <t>Iznos</t>
  </si>
  <si>
    <t>NAPOMENA</t>
  </si>
  <si>
    <t>A/</t>
  </si>
  <si>
    <t>B/</t>
  </si>
  <si>
    <t>C/</t>
  </si>
  <si>
    <t>R  E  K  A  P  I  T  U  L  A  C  I  J  A</t>
  </si>
  <si>
    <t>ukupno :</t>
  </si>
  <si>
    <t>pdv  25 % :</t>
  </si>
  <si>
    <t>Planiranje postojećeg tamponskog sloja od  kamenog - šljunčanog materijala te priprema podloge za novi asfalt.</t>
  </si>
  <si>
    <t>Radovi obuhvaćaju ravnanje postojećeg tamponskog sloja nakon vađenja starog asfalta nogostupa, te po potrebi skidanje postojećeg ili dosipavanje novog kamenog materijala granulacije 0 - 60 mm, do visine 5 cm niže od postojećih rubnjaka, tj do potrebne visine za debljinu novog asfaltnog sloja nogostupa od 5 cm.</t>
  </si>
  <si>
    <t xml:space="preserve"> -  planiranje i valjanje</t>
  </si>
  <si>
    <t xml:space="preserve"> -  cestovni /18/24/, MB-50   </t>
  </si>
  <si>
    <t xml:space="preserve">Tamponski sloj se izvodi u uvaljanom stanju.  Ravnost mjerena letvom duljine 4 metra smije odstupati majviše 2 cm.  Alternativno se može koristiti šljunak koji zadovoljava u pogledu granulometrijskog sastava, čistoće i kakvoće.  </t>
  </si>
  <si>
    <t xml:space="preserve">Korekcija visine - spuštanje ili podizanje okvira postojećih poklopaca R.O.,  slivnika, škrinjica i dr. s uređenim kolnikom. Stavkom je obuhvaćen sav potreban rad i materijal do potpune gotovosti kao što je pažljivo vađenje ljevano željeznih elemenata, izrada novog ab prstena, te ponovna ugradba istih na potrebnu visinu u betonu C 16/20.  </t>
  </si>
  <si>
    <t xml:space="preserve"> - puna linija L = 5,0 m na parkiralištima</t>
  </si>
  <si>
    <t xml:space="preserve"> - središnja puna linija</t>
  </si>
  <si>
    <t>Zasijecanje izvesti cca 20 cm ispred postojećih cestovnih rubnjaka predviđenih za vađenje.</t>
  </si>
  <si>
    <t>Zatrpavanje izvoditi 8 cm niže od gornje kote postojećeg BNS asfalta.</t>
  </si>
  <si>
    <t>D/</t>
  </si>
  <si>
    <t>Kod formiranja cijene se podrazumjeva da je u jediničnoj cijeni stavke obuhvaćen sav trošak vezan uz njezinu realizaciju, kao naprimjer, troškovi nabave i doprema materijala, pripreme i raspreme gradilišta, pumpanje vode iz građevinske jame, osiguranja energije, osiguranja te trošak kontrole kvalitete u skladu sa zahtjevima Tehničkih uvjeta izvedbe pojedinih vrsta radova i sl. kao i osiguranje gradilišta sa potrebnom signalizacijom i regulacijom prometa.</t>
  </si>
  <si>
    <t>Iskolčenje trase i objekata sa snimanjem postojećeg stanja te osiguranjem osnovnih točaka. Stavka uključuje sva detaljna iskolčenja na gradilištu. Kada izvođač i projektant definiraju visine i trasu dužan je sve točke osigurati tako da ih je u toku ili po završenom radu moguće lako obnoviti, a sve u skladu sa Općim tehničkim uvjetima za radove na cestama (O.T.U. 1.1.3.). Obračun po m' iskolčene trase.</t>
  </si>
  <si>
    <t xml:space="preserve"> - cesta</t>
  </si>
  <si>
    <t xml:space="preserve"> - nogostup</t>
  </si>
  <si>
    <t>Obračun po m' ugrađenih rubnjaka sa svim potrebnim radom i materijalom.</t>
  </si>
  <si>
    <t>A. PRIPREMNI I GEODETSKI RADOVI</t>
  </si>
  <si>
    <t>m'</t>
  </si>
  <si>
    <t>Rušenje (iskop i vađenje) betonskih rubnjaka sa utovarom materijala u vozilo te odvozom i zbrinjavanjem na deponiju udaljenosti do 10,0 km. Kod vađenja cestovnog, uzdignutog rubnjaka posebnu pažnju posvetiti tome da se ne ošteti postojeći asfaltni kolnik ceste te, po potrebi, istog rezati što je obuhvaćeno ovom stavkom. Obračun po m' izvađenog rubnjaka sa betonskom podlogom.</t>
  </si>
  <si>
    <t>Strojno frezanje habajućeg asfaltnog sloja kolnika u sloju debljine 5 cm, te utovar i odvoz frezanog asfalta na deponij. Obračun po m2 uklonjenog i odveženog asfaltnog materijala od iskopa.</t>
  </si>
  <si>
    <t>Strojno zarezivanje asfalta za izradu spoja sa novim asfaltom. Obračun radova po m'.</t>
  </si>
  <si>
    <t>A. PRIPREMNI RADOVI:</t>
  </si>
  <si>
    <t>B. ZEMLJANI RADOVI</t>
  </si>
  <si>
    <t>Strojni iskop u mješovitom materijalu (zrnati materijal i zemlja, dubine 50 cm sa utovarom u vozilo te odvozom i zbrinjavanjem na deponiju udaljenosti do 10,0km sve u skladu s Općim tehničkim uvjetima za radove na cestama (O.T.U.2.2.1.). Obračun po m3 iskopanog materijala.</t>
  </si>
  <si>
    <t>Strojno uređenje temeljnog tla "C" i "B" kategorije mehaničkim zbijanjem sa eventualnim vlaženjem sve u skladu s Općim tehničkim uvjetima za radove na cestama (O.T.U.2.8.1.). Posteljicu izvesti u poprečnom padu. Obračun po m2 uređenog temeljnog tla u skladu s navedenim kriterijima iz ove stavke.</t>
  </si>
  <si>
    <t xml:space="preserve">                                         m2</t>
  </si>
  <si>
    <t>Dobava i ugradba netkanog tekstila na pripremljenu posteljicu pješačke staze kao sloja čistoće  (npr. Cestotex 300). Obračun radova po m2 postavljenog tekstila.</t>
  </si>
  <si>
    <t>Uređenje zelenog pojasa nakon završetka svih radova sa dobavom i dovozom finog zemljanog materijala za poravanje, grubim i finim planiranjem zemlje i sijanjem trave. Obračun po m2 uređene površine.</t>
  </si>
  <si>
    <t>B. ZEMLJANI RADOVI:</t>
  </si>
  <si>
    <t>C. KOLNIČKA KONSTRUKCIJA</t>
  </si>
  <si>
    <t>Izrada nosivog sloja od mehanički zbijenog, zrnatog, kamenog materijala u sloju debljine 45cm u zbijenom stanju na pripremljenu posteljicu i postavljenu netex foliju. Stavkom je obuhvaćena dobava potrebnog materijala, prijevoz na mjesto ugradbe, ugradba sa zbijanjem do min. Ms=80MN/m2, u svemu u skladu s Općim tehničkim uvjetima za radove na cestama (O.T.U.3.1.1.). Obračun po m3 ugrađenog materijala u zbijenom stanju.</t>
  </si>
  <si>
    <t>Priprema podloge i izrada izravnavajućeg nosivog sloja AC 16 base 50/70 AG6 M2, prosječne debljine 3,0 cm. Radovi obuhvaćaju nabavu materijala, proizvodnju mješavine i prijevoz do mjesta ugradnje, ugradnju i valjanje do potrebne zbijenosti. Ravnost, niveleta i poprečni pad moja biti u skladu s smjernicama Općih tehničkih uvjeta. Izrada bitumenskog međusloja za sljepljivanje asfaltnih slojeva s bitumenskom emulzijom u količini od 0,30 kg/m2.  U cijeni su sadržani svi troškovi nabave materijala, prijevoz, oprema i sve ostalo što je potrebno za potpuno izvođenje radova. Obračun radova po m2 gornje površine stvarno položenog sloja.</t>
  </si>
  <si>
    <t>Izrada završnog sloja od asfaltbetona 0-8 mm, debljine 4 cm. Radovi obuhvaćaju nabavu materijala, proizvodnju mješavine i prijevoz do mjesta ugradnje, ugradnju i valjanje do potrebne zbijenosti. Ravnost, niveleta i poprečni pad moja biti u skladu s smjernicama Općih tehničkih uvjeta. Obračun radova po m2  gornje površine stvarno položenog sloja.</t>
  </si>
  <si>
    <t>Dobava potrebnog materijala te ugradba betonskih rubnjaka sve u skladu s Općim tehničkim uvjetima za radove na cestama (O.T.U.4.6.1).. Rubnjak se polaže na podlogu od betona C 16/20 te se visinski poravna, a zatim se izvede bočno betonsko osiguranje od istog betona te se spojevi fugiraju cementnim mortom. Obračun po m' ugrađenih rubnjaka sa svim potrebnim radom i materijalom.</t>
  </si>
  <si>
    <t>Dobava potrebnog materijala te izrada slivnika sa sifonom od okruglih betonskih cijevi fi 50 (2komada). Dno slivnika i obloga cijevi izvodi se betonom MB 20, a za prihvat oborinskih voda ugraditi slivničku rešetku, tip srednji. Spoj slivnika sa revizionim oknom izvodi se PVC cijevima fi 160, prosječne dužine  10,0m. Obračun po komadu izvedenog slivnika. Uključen iskop s odvozom iskopanog materijala te sav potreban materijal i rad za jedan slivnik.</t>
  </si>
  <si>
    <t xml:space="preserve">Izrada cementne stabilizacije na kolniku na mjestima spoja slivnika sa revizionim oknom. Stavka uključuje dobavu, dopremu te ugradnju cementne stabilizacije komplet s valjanjem i njegovanjem kao i sav ostali potrebni rad i materijal nužan za izvršenje stavke. Ugrađuje se cementna stabilizacija sa udjelom 150 kg cementa po m³. Obračun po m3.
</t>
  </si>
  <si>
    <t>C. KOLNIČKA KONSTRUKCIJA:</t>
  </si>
  <si>
    <t>D. PROMETNA SIGNALIZACIJA</t>
  </si>
  <si>
    <t>Demontaža i ugradba prometnih znakova po završetku radova (vertikalna signalizacija) sa podnožjem na betonske temelje u svemu prema projektu i Općim tehničkim uvjetima za tu vrstu radova. Stavkom su obuhvaćeni svi potrebni radovi i materijal za potpuno dovršenje stavke (iskop, zatrpavanje, betoniranje, ugradba i sl.). Obračun po komadu dobavljenog i ugrađenog znaka vertikalne signalizacije.</t>
  </si>
  <si>
    <t>Iscrtavanje horizontalne signalizacije na asfaltu. Stavka uključuje sav potreban rad i materijal do potpune gotovosti.</t>
  </si>
  <si>
    <t>D. PROMETNA SIGNALIZACIJA:</t>
  </si>
  <si>
    <t>I</t>
  </si>
  <si>
    <t>ULICA KRALJA TOMISLAVA</t>
  </si>
  <si>
    <t>II</t>
  </si>
  <si>
    <t>DUBROVAČKA ULICA</t>
  </si>
  <si>
    <t xml:space="preserve"> RUBNJACI 10/20 cm             </t>
  </si>
  <si>
    <t xml:space="preserve"> RUBNJACI 18/24 cm           </t>
  </si>
  <si>
    <t xml:space="preserve">a.) cestovni rubnjak 18/24                          </t>
  </si>
  <si>
    <t xml:space="preserve">b.) rubnjaci 10/20cm                                </t>
  </si>
  <si>
    <t xml:space="preserve">c.) plitka betonska kanalica širine 50cm      </t>
  </si>
  <si>
    <t xml:space="preserve">a) parkirališna mjesta                             </t>
  </si>
  <si>
    <t xml:space="preserve">b) oznaka smjera prometa                         </t>
  </si>
  <si>
    <t xml:space="preserve">c) pješački prijelaz                                     </t>
  </si>
  <si>
    <t xml:space="preserve">d) izvedba pune linije                                  </t>
  </si>
  <si>
    <t>KOLNIČKA KONSTRUKCIJA  …….........................................................................</t>
  </si>
  <si>
    <t>ZEMLJANI RADOVI  …...............................................................................................</t>
  </si>
  <si>
    <t>PRIPREMNI RADOVI  ….............................................................................................</t>
  </si>
  <si>
    <t>PROMETNA SIGNALIZACIJA  …..............................................................................</t>
  </si>
  <si>
    <t>SANACIJA NOGOSTUPA  …....................................................................................</t>
  </si>
  <si>
    <t>ZAMJENA RUBNJAKA  ….........................................................................................</t>
  </si>
  <si>
    <t>SANACIJA KOLNIKA  …............................................................................................</t>
  </si>
  <si>
    <r>
      <t xml:space="preserve">sveukupno  </t>
    </r>
    <r>
      <rPr>
        <b/>
        <sz val="12"/>
        <rFont val="Calibri"/>
        <family val="2"/>
      </rPr>
      <t>€</t>
    </r>
  </si>
  <si>
    <t>Stavka uključuje rezanje oko oštećene površine, te strojno vađenje, utovar i odvoz na deponij oštećenog asfaltnog sloja.</t>
  </si>
  <si>
    <t xml:space="preserve"> - strojno rezanje asfalta</t>
  </si>
  <si>
    <t xml:space="preserve"> - iskop i odvoz na deponij</t>
  </si>
  <si>
    <t>Nakon iskopa oštećenih površina asfalta, potrebno je postojeći tamponski sloj strojno sabiti, te po potrebi podsipati kameni materijal.</t>
  </si>
  <si>
    <t xml:space="preserve">Ovi radovi se izvode na mjestima većih oštećenja koji su obračunati u stavci 4. </t>
  </si>
  <si>
    <t>U cijeni uključen nanos asfaltne emulzije na postojeću BNS asfaltnu podlogu</t>
  </si>
  <si>
    <t>Zatrpavanje preostalog iskopa između novougrađenih cestovnih rubnjaka i BNS asfalta kamenim materijalom granulacije 0 - 60 mm. Širina i dubina iskopa koji se zatrpava iznosi cca 20 x 10 cm.</t>
  </si>
  <si>
    <r>
      <t xml:space="preserve">Vađenje dijela BNS asfaltnog sloja debljine cca 8 cm na mjestima pukotina i većih </t>
    </r>
    <r>
      <rPr>
        <sz val="12"/>
        <color indexed="17"/>
        <rFont val="Arial"/>
        <family val="2"/>
      </rPr>
      <t>oštećenja</t>
    </r>
    <r>
      <rPr>
        <sz val="12"/>
        <rFont val="Arial"/>
        <family val="2"/>
      </rPr>
      <t>.</t>
    </r>
  </si>
  <si>
    <t>Iskolčenje trase sa snimanjem postojećeg stanja te osiguranjem osnovnih točaka. Stavka uključuje sva detaljna iskolčenja na gradilištu. Izvođač je dužan je sve točke osigurati tako da ih je u toku ili po završenom radu moguće lako obnoviti, a sve u skladu sa Općim tehničkim uvjetima za radove na cestama (O.T.U. 1.1.3.). Obračun po m' iskolčene trase.</t>
  </si>
  <si>
    <t xml:space="preserve">Rušenje (iskop i vađenje) oštećenih betonskih rubnjaka sa utovarom materijala u vozilo te odvozom i zbrinjavanjem na deponiju. Kod vađenja cestovnog, uzdignutog rubnjaka posebnu pažnju posvetiti tome da se ne ošteti postojeći asfaltni kolnik ceste. </t>
  </si>
  <si>
    <t>Dobava potrebnog materijala te ugradba betonskih rubnjaka na mjestu izvađenih oštećenih,  sve u skladu s Općim tehničkim uvjetima za radove na cestama (O.T.U.4.6.1). Rubnjak se polaže na podlogu od betona C 16/20 te se visinski poravna, a zatim se izvede bočno betonsko osiguranje od istog betona te se spojevi fugiraju cementnim mortom.</t>
  </si>
  <si>
    <t xml:space="preserve">Izrada nosivog sloja  /BNS 32, po vručem postupku, uz udio bitumena -prema EU 50/70/, u  debljini od 8 cm.  Stavkom je predviđena dobava i ugradnja asfaltne mješavine prema O.T.U. 7.2. </t>
  </si>
  <si>
    <t xml:space="preserve">Zasijecanje asfalta d = 8 cm  u širini potrebnoj za vađenje oštećenih rubnjaka i ugradnju novih cestovnih rubnjaka. </t>
  </si>
  <si>
    <t>Strojno - ručni iskop i vađenje oštećene asfaltne površine nogostupa.</t>
  </si>
  <si>
    <t xml:space="preserve"> -  parkovni (10/20)    </t>
  </si>
  <si>
    <t>Obračun po komadu izvedenog slivnika.</t>
  </si>
  <si>
    <t>U cijenu uključeno zemljani radovi za slivnik i UKC cijevi fi 160, slivnik od betonskih cijevi fi 50 cm, slivnička rešetka, te spoj sa revizionim oknom.</t>
  </si>
  <si>
    <t xml:space="preserve">Izrada slivnika – taložnika od okruglih betonskih cijevi o50 cm /1,5 m. Dno slivnika  i obloga cijevi izvodi se betonom MB-20, a za prihvat oborinskih voda ugrađuje se tipska slivnička rešetka. Spoj slivnika sa revizionim oknom izvodi se PVC cijevima o 160, duljine cca 30 metra. Oblaganje cijevi pješčanim/šljunčanim materijalom, zatrpavanje ostatka rova šljunkom, te odvoz viška zemlje na gradski deponij. </t>
  </si>
  <si>
    <t>9.</t>
  </si>
  <si>
    <t xml:space="preserve"> - uspon na nadvišenje, š = 7 m</t>
  </si>
  <si>
    <t>Korekcija visine postojećih revizionih okana i slivnika. Stavka uključuje rušenje betonske ploče i dijela stijenki, pažljivo vađenje ljevano željeznog poklopca, ponovna ugradba istog na potrebnu visinu u betonu C 16/20. Stavkom je obuhvaćen sav potreban rad i materijal za potuno dovršenje stavke. Postojeći poklopac treba očistiti i premazati. Obračun po komadu.</t>
  </si>
  <si>
    <t xml:space="preserve"> -  dosipavanje kamenog materijala prosječne debljine 5 cm  </t>
  </si>
  <si>
    <t xml:space="preserve">                             te sanacija kolnika u Dubrovačkoj  ulici</t>
  </si>
  <si>
    <t xml:space="preserve">   građevina :    Sanacija kolnika i nogostupa u ulici kralja Tomislava     </t>
  </si>
  <si>
    <t>Stavka obuhvaća dobavu i postavu prometnih znakova za radove na cesti, preusmjeravanje prometa, svjetlosna signalizacija, ishođenje potrebnih suglasnosti i dr.</t>
  </si>
  <si>
    <t>od Savske ulice do Omladinska ulice</t>
  </si>
  <si>
    <t>od ulice K. Tomislava do Omladinske ulice</t>
  </si>
  <si>
    <t>Sav građevni otpad nastao izvođenjem radova, izvođač je dužan zbrinuti po pravnoj osobi ovlaštenoj za zbrinjavanje takvog otpada, te kao dokaz , naručitelju dostaviti potvrdu o izvršenome.</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</si>
</sst>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s>
  <fonts count="48">
    <font>
      <sz val="10"/>
      <name val="Arial"/>
      <family val="2"/>
    </font>
    <font>
      <sz val="11"/>
      <name val="Arial"/>
      <family val="2"/>
    </font>
    <font>
      <b/>
      <sz val="11"/>
      <name val="Arial"/>
      <family val="2"/>
    </font>
    <font>
      <sz val="12"/>
      <name val="Arial"/>
      <family val="2"/>
    </font>
    <font>
      <b/>
      <sz val="12"/>
      <name val="Arial"/>
      <family val="2"/>
    </font>
    <font>
      <b/>
      <sz val="12"/>
      <name val="Calibri"/>
      <family val="2"/>
    </font>
    <font>
      <b/>
      <sz val="18"/>
      <name val="Swis721 Blk BT"/>
      <family val="2"/>
    </font>
    <font>
      <b/>
      <u val="single"/>
      <sz val="12"/>
      <name val="Arial"/>
      <family val="2"/>
    </font>
    <font>
      <u val="single"/>
      <sz val="12"/>
      <name val="Calibri"/>
      <family val="2"/>
    </font>
    <font>
      <sz val="12"/>
      <color indexed="17"/>
      <name val="Arial"/>
      <family val="2"/>
    </font>
    <font>
      <b/>
      <u val="single"/>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10"/>
      <name val="Arial"/>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color indexed="63"/>
      </right>
      <top style="thin"/>
      <bottom style="thin"/>
    </border>
    <border>
      <left/>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9" fontId="0" fillId="0" borderId="0" applyFill="0" applyBorder="0" applyAlignment="0" applyProtection="0"/>
    <xf numFmtId="0" fontId="41" fillId="0" borderId="7" applyNumberFormat="0" applyFill="0" applyAlignment="0" applyProtection="0"/>
    <xf numFmtId="0" fontId="42" fillId="31"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4" fontId="3" fillId="0" borderId="0" xfId="0" applyNumberFormat="1" applyFont="1" applyAlignment="1">
      <alignment/>
    </xf>
    <xf numFmtId="0" fontId="3" fillId="0" borderId="0" xfId="0" applyFont="1" applyAlignment="1">
      <alignment horizontal="right" vertical="top" wrapText="1"/>
    </xf>
    <xf numFmtId="4" fontId="1" fillId="0" borderId="0" xfId="0" applyNumberFormat="1" applyFont="1" applyAlignment="1">
      <alignment/>
    </xf>
    <xf numFmtId="0" fontId="3" fillId="0" borderId="0" xfId="0" applyFont="1" applyAlignment="1">
      <alignment/>
    </xf>
    <xf numFmtId="0" fontId="3" fillId="0" borderId="0" xfId="0" applyFont="1" applyAlignment="1">
      <alignment horizontal="fill" vertical="top" wrapText="1"/>
    </xf>
    <xf numFmtId="0" fontId="3" fillId="0" borderId="0" xfId="0" applyFont="1" applyAlignment="1">
      <alignment horizontal="justify" vertical="top"/>
    </xf>
    <xf numFmtId="0" fontId="47" fillId="0" borderId="0" xfId="0" applyFont="1" applyAlignment="1">
      <alignment horizontal="justify" vertical="top"/>
    </xf>
    <xf numFmtId="0" fontId="4" fillId="0" borderId="0" xfId="0" applyFont="1" applyAlignment="1">
      <alignment horizontal="justify" vertical="top"/>
    </xf>
    <xf numFmtId="0" fontId="3" fillId="0" borderId="0" xfId="0" applyFont="1" applyAlignment="1">
      <alignment horizontal="center"/>
    </xf>
    <xf numFmtId="4" fontId="3" fillId="0" borderId="0" xfId="0" applyNumberFormat="1" applyFont="1" applyAlignment="1">
      <alignment horizontal="right"/>
    </xf>
    <xf numFmtId="0" fontId="0" fillId="0" borderId="0" xfId="0" applyFont="1" applyAlignment="1">
      <alignment/>
    </xf>
    <xf numFmtId="4" fontId="3" fillId="0" borderId="10" xfId="0" applyNumberFormat="1" applyFont="1" applyBorder="1" applyAlignment="1">
      <alignment horizontal="right"/>
    </xf>
    <xf numFmtId="4" fontId="4" fillId="0" borderId="0" xfId="0" applyNumberFormat="1" applyFont="1" applyAlignment="1">
      <alignment horizontal="right"/>
    </xf>
    <xf numFmtId="0" fontId="3" fillId="0" borderId="0" xfId="0" applyFont="1" applyAlignment="1">
      <alignment horizontal="center" vertical="top"/>
    </xf>
    <xf numFmtId="0" fontId="4"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horizontal="justify" vertical="justify"/>
    </xf>
    <xf numFmtId="4" fontId="0" fillId="0" borderId="0" xfId="0" applyNumberFormat="1" applyFont="1" applyAlignment="1">
      <alignment horizontal="right"/>
    </xf>
    <xf numFmtId="0" fontId="0" fillId="0" borderId="0" xfId="0" applyFont="1" applyAlignment="1">
      <alignment/>
    </xf>
    <xf numFmtId="0" fontId="4" fillId="0" borderId="11" xfId="0" applyFont="1" applyBorder="1" applyAlignment="1">
      <alignment horizontal="center" vertical="center"/>
    </xf>
    <xf numFmtId="0" fontId="4" fillId="0" borderId="11" xfId="0" applyFont="1" applyBorder="1" applyAlignment="1">
      <alignment horizontal="justify" vertical="center"/>
    </xf>
    <xf numFmtId="4" fontId="4" fillId="0" borderId="11" xfId="0" applyNumberFormat="1"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horizontal="left" vertical="top" indent="1"/>
    </xf>
    <xf numFmtId="4" fontId="3" fillId="0" borderId="0" xfId="0" applyNumberFormat="1" applyFont="1" applyAlignment="1">
      <alignment horizontal="left" indent="1"/>
    </xf>
    <xf numFmtId="0" fontId="3" fillId="0" borderId="0" xfId="0" applyFont="1" applyAlignment="1">
      <alignment horizontal="justify" vertical="justify"/>
    </xf>
    <xf numFmtId="0" fontId="3" fillId="0" borderId="0" xfId="0" applyFont="1" applyAlignment="1">
      <alignment horizontal="left" vertical="top"/>
    </xf>
    <xf numFmtId="2" fontId="4" fillId="0" borderId="0" xfId="0" applyNumberFormat="1" applyFont="1" applyAlignment="1">
      <alignment horizontal="justify"/>
    </xf>
    <xf numFmtId="0" fontId="7" fillId="0" borderId="0" xfId="0" applyFont="1" applyAlignment="1">
      <alignment horizontal="justify"/>
    </xf>
    <xf numFmtId="4" fontId="7" fillId="0" borderId="0" xfId="0" applyNumberFormat="1" applyFont="1" applyAlignment="1">
      <alignment horizontal="right"/>
    </xf>
    <xf numFmtId="2" fontId="3" fillId="0" borderId="0" xfId="0" applyNumberFormat="1" applyFont="1" applyAlignment="1">
      <alignment horizontal="justify" vertical="top"/>
    </xf>
    <xf numFmtId="0" fontId="3" fillId="0" borderId="0" xfId="0" applyFont="1" applyAlignment="1">
      <alignment vertical="top"/>
    </xf>
    <xf numFmtId="0" fontId="4" fillId="0" borderId="0" xfId="0" applyFont="1" applyAlignment="1">
      <alignment horizontal="left" vertical="top" indent="1"/>
    </xf>
    <xf numFmtId="4" fontId="3" fillId="0" borderId="0" xfId="0" applyNumberFormat="1" applyFont="1" applyBorder="1" applyAlignment="1">
      <alignment horizontal="right"/>
    </xf>
    <xf numFmtId="0" fontId="0" fillId="0" borderId="0" xfId="0" applyFont="1" applyAlignment="1">
      <alignment horizontal="center" vertical="center"/>
    </xf>
    <xf numFmtId="0" fontId="1" fillId="0" borderId="0" xfId="0" applyFont="1" applyBorder="1" applyAlignment="1">
      <alignment vertical="top" wrapText="1"/>
    </xf>
    <xf numFmtId="0" fontId="3" fillId="0" borderId="0" xfId="0" applyFont="1" applyBorder="1" applyAlignment="1">
      <alignment horizontal="justify" vertical="top" wrapText="1"/>
    </xf>
    <xf numFmtId="0" fontId="4" fillId="0" borderId="0" xfId="0" applyFont="1" applyAlignment="1">
      <alignment horizontal="justify" vertical="center"/>
    </xf>
    <xf numFmtId="0" fontId="3" fillId="0" borderId="0" xfId="0" applyFont="1" applyAlignment="1">
      <alignment horizontal="justify" vertical="top" wrapText="1"/>
    </xf>
    <xf numFmtId="0" fontId="4" fillId="0" borderId="0" xfId="0" applyFont="1" applyAlignment="1">
      <alignment/>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horizontal="righ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12" xfId="0" applyFont="1" applyBorder="1" applyAlignment="1">
      <alignment horizontal="right"/>
    </xf>
    <xf numFmtId="4" fontId="3" fillId="0" borderId="12" xfId="0" applyNumberFormat="1" applyFont="1" applyBorder="1" applyAlignment="1">
      <alignment/>
    </xf>
    <xf numFmtId="4" fontId="4" fillId="0" borderId="12" xfId="0" applyNumberFormat="1" applyFont="1" applyBorder="1" applyAlignment="1">
      <alignment/>
    </xf>
    <xf numFmtId="0" fontId="4" fillId="0" borderId="0" xfId="0" applyFont="1" applyAlignment="1">
      <alignment horizontal="right"/>
    </xf>
    <xf numFmtId="4" fontId="4" fillId="0" borderId="0" xfId="0" applyNumberFormat="1" applyFont="1" applyAlignment="1">
      <alignment/>
    </xf>
    <xf numFmtId="0" fontId="3" fillId="0" borderId="0" xfId="0" applyFont="1" applyAlignment="1">
      <alignment horizontal="right"/>
    </xf>
    <xf numFmtId="4" fontId="3" fillId="0" borderId="0" xfId="0" applyNumberFormat="1" applyFont="1" applyAlignment="1">
      <alignment horizontal="right"/>
    </xf>
    <xf numFmtId="4" fontId="3" fillId="0" borderId="0" xfId="0" applyNumberFormat="1" applyFont="1" applyAlignment="1">
      <alignment horizontal="right" vertical="top"/>
    </xf>
    <xf numFmtId="1" fontId="3" fillId="0" borderId="0" xfId="0" applyNumberFormat="1" applyFont="1" applyAlignment="1">
      <alignment horizontal="left" vertical="top"/>
    </xf>
    <xf numFmtId="2" fontId="3" fillId="0" borderId="0" xfId="0" applyNumberFormat="1" applyFont="1" applyAlignment="1">
      <alignment horizontal="justify" vertical="top" wrapText="1"/>
    </xf>
    <xf numFmtId="2" fontId="3" fillId="0" borderId="0" xfId="0" applyNumberFormat="1" applyFont="1" applyAlignment="1">
      <alignment horizontal="justify" vertical="top"/>
    </xf>
    <xf numFmtId="2" fontId="3" fillId="0" borderId="0" xfId="0" applyNumberFormat="1" applyFont="1" applyAlignment="1">
      <alignment vertical="top"/>
    </xf>
    <xf numFmtId="2" fontId="1" fillId="0" borderId="0" xfId="0" applyNumberFormat="1" applyFont="1" applyAlignment="1">
      <alignment horizontal="justify" vertical="top"/>
    </xf>
    <xf numFmtId="4" fontId="1" fillId="0" borderId="0" xfId="0" applyNumberFormat="1" applyFont="1" applyAlignment="1">
      <alignment horizontal="right"/>
    </xf>
    <xf numFmtId="4" fontId="1" fillId="0" borderId="0" xfId="0" applyNumberFormat="1" applyFont="1" applyAlignment="1">
      <alignment horizontal="right" vertical="top"/>
    </xf>
    <xf numFmtId="0" fontId="1" fillId="0" borderId="0" xfId="0" applyFont="1" applyAlignment="1">
      <alignment horizontal="justify" vertical="top" wrapText="1"/>
    </xf>
    <xf numFmtId="0" fontId="1" fillId="0" borderId="0" xfId="0" applyFont="1" applyAlignment="1">
      <alignment horizontal="right"/>
    </xf>
    <xf numFmtId="0" fontId="3" fillId="0" borderId="0" xfId="0" applyFont="1" applyAlignment="1">
      <alignment wrapText="1"/>
    </xf>
    <xf numFmtId="0" fontId="3" fillId="0" borderId="0" xfId="0" applyFont="1" applyAlignment="1">
      <alignment horizontal="left"/>
    </xf>
    <xf numFmtId="0" fontId="4" fillId="6" borderId="0" xfId="0" applyFont="1" applyFill="1" applyAlignment="1">
      <alignment horizontal="center" vertical="top"/>
    </xf>
    <xf numFmtId="0" fontId="4" fillId="6" borderId="0" xfId="0" applyFont="1" applyFill="1" applyAlignment="1">
      <alignment horizontal="justify" vertical="top"/>
    </xf>
    <xf numFmtId="4" fontId="3" fillId="6" borderId="0" xfId="0" applyNumberFormat="1" applyFont="1" applyFill="1" applyAlignment="1">
      <alignment horizontal="right"/>
    </xf>
    <xf numFmtId="0" fontId="1" fillId="6" borderId="0" xfId="0" applyFont="1" applyFill="1" applyAlignment="1">
      <alignment/>
    </xf>
    <xf numFmtId="0" fontId="4" fillId="6" borderId="0" xfId="0" applyFont="1" applyFill="1" applyAlignment="1">
      <alignment/>
    </xf>
    <xf numFmtId="0" fontId="3" fillId="0" borderId="0" xfId="0" applyFont="1" applyAlignment="1">
      <alignment horizontal="right" vertical="top" wrapText="1"/>
    </xf>
    <xf numFmtId="0" fontId="1" fillId="0" borderId="12" xfId="0" applyFont="1" applyBorder="1" applyAlignment="1">
      <alignment/>
    </xf>
    <xf numFmtId="0" fontId="0" fillId="0" borderId="0" xfId="0" applyFont="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1" fillId="6" borderId="0" xfId="0" applyFont="1" applyFill="1" applyAlignment="1">
      <alignment horizontal="center" vertical="center"/>
    </xf>
    <xf numFmtId="4" fontId="3" fillId="0" borderId="0" xfId="0" applyNumberFormat="1" applyFont="1" applyAlignment="1">
      <alignment horizontal="center" vertical="center"/>
    </xf>
    <xf numFmtId="0" fontId="3" fillId="0" borderId="0" xfId="0" applyFont="1" applyAlignment="1">
      <alignment horizontal="center" vertical="center" wrapText="1"/>
    </xf>
    <xf numFmtId="4" fontId="1" fillId="0" borderId="0" xfId="0" applyNumberFormat="1" applyFont="1" applyAlignment="1">
      <alignment horizontal="center" vertical="center"/>
    </xf>
    <xf numFmtId="4" fontId="3" fillId="0" borderId="12" xfId="0" applyNumberFormat="1" applyFont="1" applyBorder="1" applyAlignment="1">
      <alignment horizontal="center" vertical="center"/>
    </xf>
    <xf numFmtId="0" fontId="3" fillId="0" borderId="0" xfId="0" applyFont="1" applyAlignment="1">
      <alignment horizontal="center" vertical="center"/>
    </xf>
    <xf numFmtId="2" fontId="1" fillId="0" borderId="0" xfId="0" applyNumberFormat="1" applyFont="1" applyAlignment="1">
      <alignment horizontal="center" vertical="center"/>
    </xf>
    <xf numFmtId="0" fontId="8" fillId="0" borderId="0" xfId="0" applyFont="1" applyAlignment="1">
      <alignment horizontal="center" vertical="center"/>
    </xf>
    <xf numFmtId="2" fontId="3" fillId="0" borderId="0" xfId="0" applyNumberFormat="1" applyFont="1" applyAlignment="1">
      <alignment horizontal="center" vertical="center"/>
    </xf>
    <xf numFmtId="0" fontId="4" fillId="6" borderId="0" xfId="0" applyFont="1" applyFill="1" applyAlignment="1">
      <alignment horizontal="left" vertical="center"/>
    </xf>
    <xf numFmtId="0" fontId="4" fillId="6" borderId="0" xfId="0" applyFont="1" applyFill="1" applyAlignment="1">
      <alignment horizontal="left" vertical="top" indent="1"/>
    </xf>
    <xf numFmtId="4" fontId="4" fillId="0" borderId="0" xfId="0" applyNumberFormat="1" applyFont="1" applyBorder="1" applyAlignment="1">
      <alignment horizontal="right"/>
    </xf>
    <xf numFmtId="0" fontId="4" fillId="13"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xf>
    <xf numFmtId="4" fontId="3" fillId="0" borderId="0" xfId="0" applyNumberFormat="1" applyFont="1" applyAlignment="1">
      <alignment horizontal="right"/>
    </xf>
    <xf numFmtId="0" fontId="3" fillId="0" borderId="0" xfId="0" applyFont="1" applyAlignment="1">
      <alignment horizontal="center" wrapText="1"/>
    </xf>
    <xf numFmtId="4" fontId="3" fillId="0" borderId="13" xfId="0" applyNumberFormat="1" applyFont="1" applyBorder="1" applyAlignment="1">
      <alignment horizontal="right"/>
    </xf>
    <xf numFmtId="0" fontId="7" fillId="0" borderId="0" xfId="0" applyFont="1" applyAlignment="1">
      <alignment horizontal="justify" vertical="center"/>
    </xf>
    <xf numFmtId="0" fontId="10"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wrapText="1"/>
    </xf>
    <xf numFmtId="0" fontId="6" fillId="0" borderId="0" xfId="0" applyFont="1" applyAlignment="1">
      <alignment horizontal="center" vertical="center"/>
    </xf>
    <xf numFmtId="0" fontId="4" fillId="0" borderId="0" xfId="0" applyFont="1" applyAlignment="1">
      <alignment horizontal="left" vertical="top" indent="1"/>
    </xf>
    <xf numFmtId="0" fontId="3" fillId="0" borderId="0" xfId="0" applyFont="1" applyAlignment="1">
      <alignment horizontal="left" vertical="top" indent="1"/>
    </xf>
    <xf numFmtId="4" fontId="4" fillId="0" borderId="0" xfId="0" applyNumberFormat="1" applyFont="1" applyAlignment="1">
      <alignment horizontal="center"/>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77</xdr:row>
      <xdr:rowOff>0</xdr:rowOff>
    </xdr:from>
    <xdr:ext cx="9525" cy="38100"/>
    <xdr:sp>
      <xdr:nvSpPr>
        <xdr:cNvPr id="1"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7" name="Rectangle 1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8"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9" name="Rectangle 1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20"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1"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2"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5"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6"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7"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8"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29" name="Rectangle 2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30" name="Rectangle 30"/>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31"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2"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3"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4"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7"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8"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9"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0"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41"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42"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3"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4"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5"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6"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7"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9"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0"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1"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2"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3"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6"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7"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8"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9"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2"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3"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4"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5"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6"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7"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8"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9"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0"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1"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2"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3"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4"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5"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6"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7"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8"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79" name="Rectangle 7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80"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81" name="Rectangle 8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82"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3"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4"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7"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8"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9"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0"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91" name="Rectangle 9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92" name="Rectangle 92"/>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93"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4"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5"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6"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9"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0"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1"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2"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03"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04"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5"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6"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7"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8"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9"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1"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2"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3"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4"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5"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8"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9"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0"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1"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4"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5"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6"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7"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8"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9"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0"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1"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2"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3"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4"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5"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6"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7"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8"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9"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0"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41" name="Rectangle 14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42"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43" name="Rectangle 14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44"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5"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6"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9"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0"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1"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2"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53" name="Rectangle 15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54" name="Rectangle 154"/>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55"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6"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7"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8"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1"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2"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3"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4"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65"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66"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7"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8"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9"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0"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1"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2"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3"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4"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5"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6"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7"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8"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79"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80"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81"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82"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83"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84"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85"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86"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87"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88"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89"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0"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1"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2"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3"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4"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5"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6"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7"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98"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99"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00"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01"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02"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203" name="Rectangle 20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204"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205" name="Rectangle 20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206"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07"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08"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09"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10"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11"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12"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13"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14"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215" name="Rectangle 21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216" name="Rectangle 216"/>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217"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18"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19"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20"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21"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22"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23"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24"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25"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26"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227"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228"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29"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0"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1"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2"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3"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4"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5"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6"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7"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8"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39"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0"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1"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42"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3"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4"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5"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6"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7"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48"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49"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50"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1"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2"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3"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4"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5"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6"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7"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8"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59"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260"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61"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62"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63"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64"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265" name="Rectangle 26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266"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267" name="Rectangle 26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268"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69"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70"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71"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72"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73"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74"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75"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76"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277" name="Rectangle 27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278" name="Rectangle 278"/>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279"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80"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81"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82"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83"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84"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85"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86"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287"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88"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289"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290"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1"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2"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3"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4"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5"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6"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7"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8"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299"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0"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1"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2"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3"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04"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5"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6"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7"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8"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09"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10"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11"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12"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13"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14"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15"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16"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17"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18"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19"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20"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21"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22"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23"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24"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25"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26"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327" name="Rectangle 32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328"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329" name="Rectangle 32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330"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31"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32"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33"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34"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35"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36"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37"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38"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339" name="Rectangle 33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340" name="Rectangle 340"/>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341"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42"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43"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44"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45"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46"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47"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48"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49"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0"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351"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352"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3"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4"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5"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6"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7"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8"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59"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0"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1"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2"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3"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4"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5"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66"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7"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8"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69"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70"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71"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72"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73"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74"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75"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76"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77"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78"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79"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80"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81"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82"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83"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384"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85"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86"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87"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88"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389" name="Rectangle 38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390"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391" name="Rectangle 39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392"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93"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94"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95"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96"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97"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398"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399"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00"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401" name="Rectangle 40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402" name="Rectangle 402"/>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403"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04"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05"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06"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07"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08"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09"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10"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11"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12"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413"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414"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15"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16"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17"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18"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19"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0"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1"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2"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3"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4"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5"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6"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7"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28"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29"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30"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31"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32"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33"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34"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35"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36"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37"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38"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39"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40"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41"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42"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43"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44"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45"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46"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47"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48"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49"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50"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451" name="Rectangle 45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452"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453" name="Rectangle 45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454"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55"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56"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57"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58"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59"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60"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61"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62"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463" name="Rectangle 46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464" name="Rectangle 464"/>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465"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66"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67"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68"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69"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70"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71"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72"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73"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74"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475"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476"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77"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78"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79"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0"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1"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2"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3"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4"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5"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6"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7"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8"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89"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90"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91"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92"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93"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94"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95"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496"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97"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498"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499"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0"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1"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2"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3"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4"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5"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6"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7"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08"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09"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10"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11"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12"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513" name="Rectangle 51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514"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515" name="Rectangle 51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516"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17"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18"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19"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20"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21"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22"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23"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24"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525" name="Rectangle 52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526" name="Rectangle 526"/>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527"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28"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29"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30"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31"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32"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33"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34"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35"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36"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537"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538"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39"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0"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1"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2"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3"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4"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5"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6"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7"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8"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49"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0"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1"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52"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3"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4"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5"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6"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7"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58"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59"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60"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1"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2"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3"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4"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5"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6"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7"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8"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69"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570"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71"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72"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73"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74"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575" name="Rectangle 57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576"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577" name="Rectangle 57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578"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79"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80"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81"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82"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83"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84"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85"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86"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587" name="Rectangle 58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588" name="Rectangle 588"/>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589"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90"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91"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92"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93"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94"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95"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96"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597"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598"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599"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600"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1"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2"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3"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4"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5"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6"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7"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8"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09"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0"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1"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2"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3"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14"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5"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6"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7"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8"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19"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20"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21"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22"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23"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24"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25"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26"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27"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28"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29"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30"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31"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32"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33"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34"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35"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36"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637" name="Rectangle 63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638"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639" name="Rectangle 63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640"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41"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42"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43"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44"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45"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46"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47"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48"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649" name="Rectangle 64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650" name="Rectangle 650"/>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651"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52"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53"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54"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55"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56"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57"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58"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59"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60"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661"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662"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63"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64"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65"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66"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67"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68"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69"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0"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1"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2"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3"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4"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5"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76"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7"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8"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79"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80"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81"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682"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83"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84"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85"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86"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87"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88"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89"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90"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91"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92"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93"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694"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95"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96"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97"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698"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699" name="Rectangle 69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700"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701" name="Rectangle 70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702"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03"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04"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05"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06"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07"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08"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09"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10"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711" name="Rectangle 71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712" name="Rectangle 712"/>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713"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14"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15"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16"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17"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18"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19"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20"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21"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22"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723"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724"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25"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26"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27"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28"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29"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0"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1"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2"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3"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4"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5"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6"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7"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38"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39"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40"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41"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42"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43"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44"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45"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46"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47"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48"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49"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50"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51"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52"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53"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54"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55"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756"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57"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58"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59"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60"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761" name="Rectangle 76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762"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763" name="Rectangle 76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764"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65"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66"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67"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68"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69"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70"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71"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72"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773" name="Rectangle 77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774" name="Rectangle 774"/>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775"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76"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77"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78"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79"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80"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81"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82"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783"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84"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785"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786"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87"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88"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89"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0"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1"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2"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3"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4"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5"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6"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7"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8"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799"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00"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01"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02"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03"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04"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05"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06"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07"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08"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09"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0"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1"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2"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3"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4"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5"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6"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7"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18"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19"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20"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21"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22"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823" name="Rectangle 82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824"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825" name="Rectangle 82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826"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27"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28"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29"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30"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31"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32"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33"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34"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835" name="Rectangle 83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836" name="Rectangle 836"/>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837"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38"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39"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40"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41"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42"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43"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44"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45"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46"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847"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848"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49"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0"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1"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2"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3"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4"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5"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6"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7"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8"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59"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0"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1"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62"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3"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4"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5"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6"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7"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68"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69"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70"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1"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2"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3"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4"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5"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6"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7"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8"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79"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880"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81"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82"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83"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84"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885" name="Rectangle 88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886"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887" name="Rectangle 88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888"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89"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90"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91"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92"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93"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894"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95"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896"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897" name="Rectangle 89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898" name="Rectangle 898"/>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899"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00"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01"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02"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03"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04"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05"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06"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07"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08"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909"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910"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1"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2"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3"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4"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5"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6"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7"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8"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19"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0"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1"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2"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3"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24"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5"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6"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7"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8"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29"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30"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31"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32"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33"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34"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35"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36"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37"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38"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39"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40"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41"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42"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43"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44"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45"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46"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947" name="Rectangle 94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948"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949" name="Rectangle 94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950"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51"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52"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53"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54"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55"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56"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57"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58"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959" name="Rectangle 95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960" name="Rectangle 960"/>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961"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62"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63"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64"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65"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66"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67"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68"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69"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0"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971"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972"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3"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4"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5"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6"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7"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8"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79"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0"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1"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2"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3"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4"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5"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86"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7"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8"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89"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90"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91"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992"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93"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994"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95"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96"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97"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98"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999"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00"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01"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02"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03"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04"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05"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06"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07"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08"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009" name="Rectangle 100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010"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011" name="Rectangle 101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012"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13"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14"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15"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16"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17"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18"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19"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20"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021" name="Rectangle 102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022" name="Rectangle 1022"/>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023"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24"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25"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26"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27"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28"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29"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30"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31"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32"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033"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034"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35"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36"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37"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38"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39"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0"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1"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2"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3"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4"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5"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6"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7"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48"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49"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50"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51"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52"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53"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54"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55"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56"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57"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58"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59"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60"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61"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62"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63"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64"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65"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066"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67"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68"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69"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70"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071" name="Rectangle 107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072"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073" name="Rectangle 107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074"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75"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76"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77"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78"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79"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80"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81"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82"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083" name="Rectangle 108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084" name="Rectangle 1084"/>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085"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86"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87"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88"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89"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90"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91"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92"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093"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94"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095"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096"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97"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98"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099"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0"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1"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2"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3"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4"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5"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6"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7"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8"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09"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10"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11"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12"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13"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14"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15"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16"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17"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18"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19"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0"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1"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2"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3"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4"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5"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6"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7"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28"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29"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30"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31"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32"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133" name="Rectangle 113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134"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135" name="Rectangle 113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136"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37"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38"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39"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40"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41"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42"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43"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44"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145" name="Rectangle 114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146" name="Rectangle 1146"/>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147"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48"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49"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50"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51"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52"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53"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54"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55"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56"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157"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158"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59"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0"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1"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2"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3"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4"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5"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6"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7"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8"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69"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0"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1"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72"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3"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4"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5"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6"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7"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78"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79"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80"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1"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2"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3"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4"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5"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6"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7"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8"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89"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190"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91"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92"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93"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194"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195" name="Rectangle 119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196"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197" name="Rectangle 119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198"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199"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00"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01"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02"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03"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04"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05"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06"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207" name="Rectangle 120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208" name="Rectangle 1208"/>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209"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10"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11"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12"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13"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14"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15"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16"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17"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18"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219"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220"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1"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2"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3"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4"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5"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6"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7"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8"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29"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0"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1"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2"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3"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34"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5"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6"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7"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8"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39"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40"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41"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42"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43"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44"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45"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46"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47"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48"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49"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50"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51"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252"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53"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54"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55"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56"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257" name="Rectangle 125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258"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259" name="Rectangle 125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260"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61"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62"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63"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64"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65"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66"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67"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68"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269" name="Rectangle 126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270" name="Rectangle 1270"/>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271"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72"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73"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74"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75"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76"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77"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78"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79"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80"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281"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282"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83"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84"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85"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86"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87"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88"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89"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0"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1"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2"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3"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4"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5"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296"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7"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8"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299"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00"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01"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02"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03"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04"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05"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06"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07"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08"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09"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10"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11"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12"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13"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14"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15"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16"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17"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18"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319" name="Rectangle 131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320"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321" name="Rectangle 132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322"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23"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24"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25"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26"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27"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28"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29"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30"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331" name="Rectangle 133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332" name="Rectangle 1332"/>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333"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34"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35"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36"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37"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38"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39"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40"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41"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42"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343"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344"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45"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46"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47"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48"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49"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0"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1"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2"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3"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4"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5"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6"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7"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58"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59"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60"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61"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62"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63"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64"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65" name="Rectangle 6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66" name="Rectangle 7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67" name="Rectangle 7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68" name="Rectangle 7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69" name="Rectangle 7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70" name="Rectangle 7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71" name="Rectangle 7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72" name="Rectangle 7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73" name="Rectangle 7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74" name="Rectangle 7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75" name="Rectangle 7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376" name="Rectangle 8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77" name="Rectangle 8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78" name="Rectangle 8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79" name="Rectangle 8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80" name="Rectangle 8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381" name="Rectangle 138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382" name="Rectangle 8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383" name="Rectangle 138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384" name="Rectangle 8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85" name="Rectangle 8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86" name="Rectangle 9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87" name="Rectangle 9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88" name="Rectangle 9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89" name="Rectangle 9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90" name="Rectangle 9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91" name="Rectangle 9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392" name="Rectangle 9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393" name="Rectangle 139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394" name="Rectangle 1394"/>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395" name="Rectangle 9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96" name="Rectangle 10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97" name="Rectangle 10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98" name="Rectangle 10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399" name="Rectangle 10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00" name="Rectangle 10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01" name="Rectangle 10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02" name="Rectangle 10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03" name="Rectangle 10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04" name="Rectangle 10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405" name="Rectangle 10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406" name="Rectangle 11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07" name="Rectangle 11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08" name="Rectangle 11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09" name="Rectangle 11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0" name="Rectangle 11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1" name="Rectangle 11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2" name="Rectangle 11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3" name="Rectangle 11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4" name="Rectangle 11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5" name="Rectangle 11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6" name="Rectangle 12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7" name="Rectangle 12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8" name="Rectangle 12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19" name="Rectangle 12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20" name="Rectangle 1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21" name="Rectangle 12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22" name="Rectangle 1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23" name="Rectangle 12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24" name="Rectangle 1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25" name="Rectangle 1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26" name="Rectangle 1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27" name="Rectangle 13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28" name="Rectangle 13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29" name="Rectangle 13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0" name="Rectangle 13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1" name="Rectangle 13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2" name="Rectangle 13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3" name="Rectangle 13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4" name="Rectangle 13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5" name="Rectangle 13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6" name="Rectangle 14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7" name="Rectangle 14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38" name="Rectangle 14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39" name="Rectangle 14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40" name="Rectangle 14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41" name="Rectangle 14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42" name="Rectangle 1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443" name="Rectangle 1443"/>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444" name="Rectangle 1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445" name="Rectangle 144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446" name="Rectangle 15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47" name="Rectangle 1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48" name="Rectangle 1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49" name="Rectangle 1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50" name="Rectangle 1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51" name="Rectangle 1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52" name="Rectangle 1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53" name="Rectangle 15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54" name="Rectangle 158"/>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455" name="Rectangle 145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456" name="Rectangle 1456"/>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457" name="Rectangle 1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58" name="Rectangle 1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59" name="Rectangle 1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60" name="Rectangle 16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61" name="Rectangle 1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62" name="Rectangle 1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63" name="Rectangle 1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64" name="Rectangle 168"/>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65" name="Rectangle 16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66" name="Rectangle 1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467" name="Rectangle 171"/>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468" name="Rectangle 172"/>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69" name="Rectangle 17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0" name="Rectangle 17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1" name="Rectangle 17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2" name="Rectangle 17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3" name="Rectangle 17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4" name="Rectangle 17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5" name="Rectangle 17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6" name="Rectangle 18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7" name="Rectangle 18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8" name="Rectangle 18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79" name="Rectangle 18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0" name="Rectangle 18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1" name="Rectangle 18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82" name="Rectangle 18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3" name="Rectangle 18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4" name="Rectangle 18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5" name="Rectangle 18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6" name="Rectangle 19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7" name="Rectangle 19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488" name="Rectangle 19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89" name="Rectangle 6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490" name="Rectangle 7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1" name="Rectangle 7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2" name="Rectangle 7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3" name="Rectangle 7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4" name="Rectangle 7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5" name="Rectangle 7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6" name="Rectangle 7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7" name="Rectangle 7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8" name="Rectangle 7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499" name="Rectangle 7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00" name="Rectangle 8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01" name="Rectangle 8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02" name="Rectangle 8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03" name="Rectangle 8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04" name="Rectangle 8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505" name="Rectangle 1505"/>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506" name="Rectangle 8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507" name="Rectangle 150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508" name="Rectangle 8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09" name="Rectangle 8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10" name="Rectangle 9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11" name="Rectangle 9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12" name="Rectangle 9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13" name="Rectangle 9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14" name="Rectangle 9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15" name="Rectangle 9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16" name="Rectangle 9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517" name="Rectangle 151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518" name="Rectangle 1518"/>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519" name="Rectangle 9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20" name="Rectangle 10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21" name="Rectangle 10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22" name="Rectangle 10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23" name="Rectangle 10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24" name="Rectangle 10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25" name="Rectangle 10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26" name="Rectangle 10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27" name="Rectangle 10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28" name="Rectangle 10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529" name="Rectangle 10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530" name="Rectangle 11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1" name="Rectangle 11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2" name="Rectangle 11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3" name="Rectangle 11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4" name="Rectangle 11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5" name="Rectangle 11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6" name="Rectangle 11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7" name="Rectangle 11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8" name="Rectangle 11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39" name="Rectangle 11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0" name="Rectangle 12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1" name="Rectangle 12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2" name="Rectangle 12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3" name="Rectangle 12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44" name="Rectangle 1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5" name="Rectangle 12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6" name="Rectangle 1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7" name="Rectangle 12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8" name="Rectangle 1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49" name="Rectangle 1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50" name="Rectangle 1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51" name="Rectangle 13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52" name="Rectangle 13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53" name="Rectangle 13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54" name="Rectangle 13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55" name="Rectangle 13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56" name="Rectangle 13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57" name="Rectangle 13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58" name="Rectangle 13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59" name="Rectangle 13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60" name="Rectangle 14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61" name="Rectangle 14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562" name="Rectangle 14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63" name="Rectangle 14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64" name="Rectangle 14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65" name="Rectangle 14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66" name="Rectangle 1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567" name="Rectangle 1567"/>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568" name="Rectangle 1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569" name="Rectangle 156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570" name="Rectangle 15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71" name="Rectangle 1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72" name="Rectangle 1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73" name="Rectangle 1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74" name="Rectangle 1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75" name="Rectangle 1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76" name="Rectangle 1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77" name="Rectangle 15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78" name="Rectangle 158"/>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579" name="Rectangle 157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580" name="Rectangle 1580"/>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581" name="Rectangle 1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82" name="Rectangle 1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83" name="Rectangle 1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84" name="Rectangle 16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85" name="Rectangle 1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86" name="Rectangle 1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87" name="Rectangle 1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88" name="Rectangle 168"/>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589" name="Rectangle 16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0" name="Rectangle 1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591" name="Rectangle 171"/>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592" name="Rectangle 172"/>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3" name="Rectangle 17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4" name="Rectangle 17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5" name="Rectangle 17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6" name="Rectangle 17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7" name="Rectangle 17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8" name="Rectangle 17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599" name="Rectangle 17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0" name="Rectangle 18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1" name="Rectangle 18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2" name="Rectangle 18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3" name="Rectangle 18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4" name="Rectangle 18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5" name="Rectangle 18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06" name="Rectangle 18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7" name="Rectangle 18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8" name="Rectangle 18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09" name="Rectangle 18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10" name="Rectangle 19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11" name="Rectangle 19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12" name="Rectangle 19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13" name="Rectangle 9"/>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14" name="Rectangle 10"/>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15" name="Rectangle 11"/>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16" name="Rectangle 12"/>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17" name="Rectangle 13"/>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18" name="Rectangle 14"/>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19" name="Rectangle 15"/>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20" name="Rectangle 16"/>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21" name="Rectangle 17"/>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22" name="Rectangle 18"/>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23" name="Rectangle 19"/>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77</xdr:row>
      <xdr:rowOff>0</xdr:rowOff>
    </xdr:from>
    <xdr:ext cx="19050" cy="38100"/>
    <xdr:sp>
      <xdr:nvSpPr>
        <xdr:cNvPr id="1624" name="Rectangle 20"/>
        <xdr:cNvSpPr>
          <a:spLocks/>
        </xdr:cNvSpPr>
      </xdr:nvSpPr>
      <xdr:spPr>
        <a:xfrm>
          <a:off x="581025" y="18268950"/>
          <a:ext cx="19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25" name="Rectangle 21"/>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26" name="Rectangle 22"/>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27" name="Rectangle 23"/>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28" name="Rectangle 2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629" name="Rectangle 1629"/>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630" name="Rectangle 2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631" name="Rectangle 163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632" name="Rectangle 2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33" name="Rectangle 2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34" name="Rectangle 3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35" name="Rectangle 3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36" name="Rectangle 3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37" name="Rectangle 3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38" name="Rectangle 3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39" name="Rectangle 35"/>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40" name="Rectangle 3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77</xdr:row>
      <xdr:rowOff>0</xdr:rowOff>
    </xdr:from>
    <xdr:ext cx="0" cy="142875"/>
    <xdr:sp>
      <xdr:nvSpPr>
        <xdr:cNvPr id="1641" name="Rectangle 1641"/>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77</xdr:row>
      <xdr:rowOff>0</xdr:rowOff>
    </xdr:from>
    <xdr:ext cx="0" cy="142875"/>
    <xdr:sp>
      <xdr:nvSpPr>
        <xdr:cNvPr id="1642" name="Rectangle 1642"/>
        <xdr:cNvSpPr>
          <a:spLocks/>
        </xdr:cNvSpPr>
      </xdr:nvSpPr>
      <xdr:spPr>
        <a:xfrm>
          <a:off x="400050" y="18268950"/>
          <a:ext cx="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77</xdr:row>
      <xdr:rowOff>0</xdr:rowOff>
    </xdr:from>
    <xdr:ext cx="9525" cy="47625"/>
    <xdr:sp>
      <xdr:nvSpPr>
        <xdr:cNvPr id="1643" name="Rectangle 3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44" name="Rectangle 4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45" name="Rectangle 4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46" name="Rectangle 4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47" name="Rectangle 4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48" name="Rectangle 4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49" name="Rectangle 4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50" name="Rectangle 46"/>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51" name="Rectangle 47"/>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52" name="Rectangle 4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653" name="Rectangle 49"/>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77</xdr:row>
      <xdr:rowOff>0</xdr:rowOff>
    </xdr:from>
    <xdr:ext cx="9525" cy="47625"/>
    <xdr:sp>
      <xdr:nvSpPr>
        <xdr:cNvPr id="1654" name="Rectangle 50"/>
        <xdr:cNvSpPr>
          <a:spLocks/>
        </xdr:cNvSpPr>
      </xdr:nvSpPr>
      <xdr:spPr>
        <a:xfrm>
          <a:off x="4286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55" name="Rectangle 5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56" name="Rectangle 5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57" name="Rectangle 5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58" name="Rectangle 54"/>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59" name="Rectangle 5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0" name="Rectangle 5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1" name="Rectangle 5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2" name="Rectangle 5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3" name="Rectangle 5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4" name="Rectangle 6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5" name="Rectangle 61"/>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6" name="Rectangle 62"/>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7" name="Rectangle 63"/>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38100"/>
    <xdr:sp>
      <xdr:nvSpPr>
        <xdr:cNvPr id="1668" name="Rectangle 64"/>
        <xdr:cNvSpPr>
          <a:spLocks/>
        </xdr:cNvSpPr>
      </xdr:nvSpPr>
      <xdr:spPr>
        <a:xfrm>
          <a:off x="390525" y="18268950"/>
          <a:ext cx="95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69" name="Rectangle 65"/>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70" name="Rectangle 66"/>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71" name="Rectangle 67"/>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72" name="Rectangle 68"/>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73" name="Rectangle 69"/>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77</xdr:row>
      <xdr:rowOff>0</xdr:rowOff>
    </xdr:from>
    <xdr:ext cx="9525" cy="47625"/>
    <xdr:sp>
      <xdr:nvSpPr>
        <xdr:cNvPr id="1674" name="Rectangle 70"/>
        <xdr:cNvSpPr>
          <a:spLocks/>
        </xdr:cNvSpPr>
      </xdr:nvSpPr>
      <xdr:spPr>
        <a:xfrm>
          <a:off x="390525" y="18268950"/>
          <a:ext cx="95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0"/>
  <sheetViews>
    <sheetView tabSelected="1" view="pageBreakPreview" zoomScaleSheetLayoutView="100" zoomScalePageLayoutView="0" workbookViewId="0" topLeftCell="A61">
      <selection activeCell="E67" sqref="E67"/>
    </sheetView>
  </sheetViews>
  <sheetFormatPr defaultColWidth="9.00390625" defaultRowHeight="12.75"/>
  <cols>
    <col min="1" max="1" width="4.7109375" style="27" customWidth="1"/>
    <col min="2" max="2" width="50.00390625" style="1" customWidth="1"/>
    <col min="3" max="3" width="9.57421875" style="81" customWidth="1"/>
    <col min="4" max="4" width="11.28125" style="1" customWidth="1"/>
    <col min="5" max="5" width="10.57421875" style="1" customWidth="1"/>
    <col min="6" max="6" width="16.140625" style="1" customWidth="1"/>
    <col min="7" max="16384" width="9.00390625" style="1" customWidth="1"/>
  </cols>
  <sheetData>
    <row r="1" spans="1:6" s="21" customFormat="1" ht="12.75">
      <c r="A1" s="18"/>
      <c r="B1" s="19"/>
      <c r="C1" s="77"/>
      <c r="D1" s="20"/>
      <c r="E1" s="20"/>
      <c r="F1" s="20"/>
    </row>
    <row r="2" spans="1:6" s="21" customFormat="1" ht="12.75">
      <c r="A2" s="18"/>
      <c r="B2" s="19"/>
      <c r="C2" s="77"/>
      <c r="D2" s="20"/>
      <c r="E2" s="20"/>
      <c r="F2" s="20"/>
    </row>
    <row r="3" spans="1:6" s="21" customFormat="1" ht="12.75">
      <c r="A3" s="18"/>
      <c r="B3" s="19"/>
      <c r="C3" s="77"/>
      <c r="D3" s="20"/>
      <c r="E3" s="20"/>
      <c r="F3" s="20"/>
    </row>
    <row r="4" spans="1:6" s="21" customFormat="1" ht="15.75">
      <c r="A4" s="102" t="s">
        <v>46</v>
      </c>
      <c r="B4" s="102"/>
      <c r="C4" s="102"/>
      <c r="D4" s="102"/>
      <c r="E4" s="102"/>
      <c r="F4" s="102"/>
    </row>
    <row r="5" spans="1:6" s="21" customFormat="1" ht="29.25" customHeight="1">
      <c r="A5" s="103" t="s">
        <v>147</v>
      </c>
      <c r="B5" s="103"/>
      <c r="C5" s="103"/>
      <c r="D5" s="103"/>
      <c r="E5" s="103"/>
      <c r="F5" s="103"/>
    </row>
    <row r="6" spans="1:6" s="21" customFormat="1" ht="15.75" customHeight="1">
      <c r="A6" s="103" t="s">
        <v>146</v>
      </c>
      <c r="B6" s="103"/>
      <c r="C6" s="103"/>
      <c r="D6" s="103"/>
      <c r="E6" s="103"/>
      <c r="F6" s="103"/>
    </row>
    <row r="7" spans="1:6" s="21" customFormat="1" ht="12.75">
      <c r="A7" s="18"/>
      <c r="B7" s="19"/>
      <c r="C7" s="77"/>
      <c r="D7" s="20"/>
      <c r="E7" s="20"/>
      <c r="F7" s="20"/>
    </row>
    <row r="8" spans="1:6" s="21" customFormat="1" ht="12.75">
      <c r="A8" s="18"/>
      <c r="B8" s="19"/>
      <c r="C8" s="77"/>
      <c r="D8" s="20"/>
      <c r="E8" s="20"/>
      <c r="F8" s="20"/>
    </row>
    <row r="9" spans="1:6" s="21" customFormat="1" ht="12.75">
      <c r="A9" s="18"/>
      <c r="B9" s="19"/>
      <c r="C9" s="77"/>
      <c r="D9" s="20"/>
      <c r="E9" s="20"/>
      <c r="F9" s="20"/>
    </row>
    <row r="10" spans="1:6" s="21" customFormat="1" ht="12.75">
      <c r="A10" s="18"/>
      <c r="B10" s="19"/>
      <c r="C10" s="77"/>
      <c r="D10" s="20"/>
      <c r="E10" s="20"/>
      <c r="F10" s="20"/>
    </row>
    <row r="11" spans="1:6" s="21" customFormat="1" ht="12.75">
      <c r="A11" s="18"/>
      <c r="B11" s="19"/>
      <c r="C11" s="77"/>
      <c r="D11" s="20"/>
      <c r="E11" s="20"/>
      <c r="F11" s="20"/>
    </row>
    <row r="12" spans="1:6" s="21" customFormat="1" ht="12.75">
      <c r="A12" s="18"/>
      <c r="B12" s="19"/>
      <c r="C12" s="77"/>
      <c r="D12" s="20"/>
      <c r="E12" s="20"/>
      <c r="F12" s="20"/>
    </row>
    <row r="13" spans="1:6" s="21" customFormat="1" ht="12.75">
      <c r="A13" s="18"/>
      <c r="B13" s="19"/>
      <c r="C13" s="77"/>
      <c r="D13" s="20"/>
      <c r="E13" s="20"/>
      <c r="F13" s="20"/>
    </row>
    <row r="14" spans="1:6" s="21" customFormat="1" ht="12.75">
      <c r="A14" s="18"/>
      <c r="B14" s="19"/>
      <c r="C14" s="77"/>
      <c r="D14" s="20"/>
      <c r="E14" s="20"/>
      <c r="F14" s="20"/>
    </row>
    <row r="15" spans="1:6" s="21" customFormat="1" ht="12.75">
      <c r="A15" s="18"/>
      <c r="B15" s="19"/>
      <c r="C15" s="77"/>
      <c r="D15" s="20"/>
      <c r="E15" s="20"/>
      <c r="F15" s="20"/>
    </row>
    <row r="16" spans="1:6" s="21" customFormat="1" ht="12.75">
      <c r="A16" s="18"/>
      <c r="B16" s="19"/>
      <c r="C16" s="77"/>
      <c r="D16" s="20"/>
      <c r="E16" s="20"/>
      <c r="F16" s="20"/>
    </row>
    <row r="17" spans="1:6" s="21" customFormat="1" ht="12.75">
      <c r="A17" s="18"/>
      <c r="B17" s="19"/>
      <c r="C17" s="77"/>
      <c r="D17" s="20"/>
      <c r="E17" s="20"/>
      <c r="F17" s="20"/>
    </row>
    <row r="18" spans="1:6" s="21" customFormat="1" ht="12.75">
      <c r="A18" s="18"/>
      <c r="B18" s="19"/>
      <c r="C18" s="77"/>
      <c r="D18" s="20"/>
      <c r="E18" s="20"/>
      <c r="F18" s="20"/>
    </row>
    <row r="19" spans="1:6" s="21" customFormat="1" ht="12.75">
      <c r="A19" s="18"/>
      <c r="B19" s="19"/>
      <c r="C19" s="77"/>
      <c r="D19" s="20"/>
      <c r="E19" s="20"/>
      <c r="F19" s="20"/>
    </row>
    <row r="20" spans="1:6" s="21" customFormat="1" ht="12.75">
      <c r="A20" s="18"/>
      <c r="B20" s="19"/>
      <c r="C20" s="77"/>
      <c r="D20" s="20"/>
      <c r="E20" s="20"/>
      <c r="F20" s="20"/>
    </row>
    <row r="21" spans="1:6" s="21" customFormat="1" ht="12.75">
      <c r="A21" s="18"/>
      <c r="B21" s="19"/>
      <c r="C21" s="77"/>
      <c r="D21" s="20"/>
      <c r="E21" s="20"/>
      <c r="F21" s="20"/>
    </row>
    <row r="22" spans="1:6" s="21" customFormat="1" ht="12.75">
      <c r="A22" s="18"/>
      <c r="B22" s="19"/>
      <c r="C22" s="77"/>
      <c r="D22" s="20"/>
      <c r="E22" s="20"/>
      <c r="F22" s="20"/>
    </row>
    <row r="23" spans="1:6" s="21" customFormat="1" ht="12.75">
      <c r="A23" s="18"/>
      <c r="B23" s="19"/>
      <c r="C23" s="77"/>
      <c r="D23" s="20"/>
      <c r="E23" s="20"/>
      <c r="F23" s="20"/>
    </row>
    <row r="24" spans="1:6" s="21" customFormat="1" ht="12.75" customHeight="1">
      <c r="A24" s="104" t="s">
        <v>47</v>
      </c>
      <c r="B24" s="104"/>
      <c r="C24" s="104"/>
      <c r="D24" s="104"/>
      <c r="E24" s="104"/>
      <c r="F24" s="104"/>
    </row>
    <row r="25" spans="1:6" s="21" customFormat="1" ht="12.75" customHeight="1">
      <c r="A25" s="104"/>
      <c r="B25" s="104"/>
      <c r="C25" s="104"/>
      <c r="D25" s="104"/>
      <c r="E25" s="104"/>
      <c r="F25" s="104"/>
    </row>
    <row r="26" spans="1:6" s="21" customFormat="1" ht="12.75">
      <c r="A26" s="18"/>
      <c r="B26" s="19"/>
      <c r="C26" s="77"/>
      <c r="D26" s="20"/>
      <c r="E26" s="20"/>
      <c r="F26" s="20"/>
    </row>
    <row r="27" spans="1:6" s="21" customFormat="1" ht="12.75">
      <c r="A27" s="18"/>
      <c r="B27" s="19"/>
      <c r="C27" s="77"/>
      <c r="D27" s="20"/>
      <c r="E27" s="20"/>
      <c r="F27" s="20"/>
    </row>
    <row r="28" spans="1:6" s="21" customFormat="1" ht="12.75">
      <c r="A28" s="18"/>
      <c r="B28" s="19"/>
      <c r="C28" s="77"/>
      <c r="D28" s="20"/>
      <c r="E28" s="20"/>
      <c r="F28" s="20"/>
    </row>
    <row r="29" spans="1:6" s="21" customFormat="1" ht="12.75">
      <c r="A29" s="18"/>
      <c r="B29" s="19"/>
      <c r="C29" s="77"/>
      <c r="D29" s="20"/>
      <c r="E29" s="20"/>
      <c r="F29" s="20"/>
    </row>
    <row r="30" spans="1:6" s="21" customFormat="1" ht="12.75">
      <c r="A30" s="18"/>
      <c r="B30" s="19"/>
      <c r="C30" s="77"/>
      <c r="D30" s="20"/>
      <c r="E30" s="20"/>
      <c r="F30" s="20"/>
    </row>
    <row r="31" spans="1:6" s="21" customFormat="1" ht="12.75">
      <c r="A31" s="18"/>
      <c r="B31" s="19"/>
      <c r="C31" s="77"/>
      <c r="D31" s="20"/>
      <c r="E31" s="20"/>
      <c r="F31" s="20"/>
    </row>
    <row r="32" spans="1:6" s="21" customFormat="1" ht="12.75">
      <c r="A32" s="18"/>
      <c r="B32" s="19"/>
      <c r="C32" s="77"/>
      <c r="D32" s="20"/>
      <c r="E32" s="20"/>
      <c r="F32" s="20"/>
    </row>
    <row r="33" spans="1:6" s="21" customFormat="1" ht="12.75">
      <c r="A33" s="18"/>
      <c r="B33" s="19"/>
      <c r="C33" s="77"/>
      <c r="D33" s="20"/>
      <c r="E33" s="20"/>
      <c r="F33" s="20"/>
    </row>
    <row r="34" spans="1:6" s="21" customFormat="1" ht="12.75">
      <c r="A34" s="18"/>
      <c r="B34" s="19"/>
      <c r="C34" s="77"/>
      <c r="D34" s="20"/>
      <c r="E34" s="20"/>
      <c r="F34" s="20"/>
    </row>
    <row r="35" spans="1:6" s="21" customFormat="1" ht="12.75">
      <c r="A35" s="18"/>
      <c r="B35" s="19"/>
      <c r="C35" s="77"/>
      <c r="D35" s="20"/>
      <c r="E35" s="20"/>
      <c r="F35" s="20"/>
    </row>
    <row r="36" spans="1:6" s="21" customFormat="1" ht="12.75">
      <c r="A36" s="18"/>
      <c r="B36" s="19"/>
      <c r="C36" s="77"/>
      <c r="D36" s="20"/>
      <c r="E36" s="20"/>
      <c r="F36" s="20"/>
    </row>
    <row r="37" spans="1:6" s="21" customFormat="1" ht="12.75">
      <c r="A37" s="18"/>
      <c r="B37" s="19"/>
      <c r="C37" s="77"/>
      <c r="D37" s="20"/>
      <c r="E37" s="20"/>
      <c r="F37" s="20"/>
    </row>
    <row r="38" spans="1:6" s="21" customFormat="1" ht="12.75">
      <c r="A38" s="18"/>
      <c r="B38" s="19"/>
      <c r="C38" s="77"/>
      <c r="D38" s="20"/>
      <c r="E38" s="20"/>
      <c r="F38" s="20"/>
    </row>
    <row r="39" spans="1:6" s="21" customFormat="1" ht="12.75">
      <c r="A39" s="18"/>
      <c r="B39" s="19"/>
      <c r="C39" s="77"/>
      <c r="D39" s="20"/>
      <c r="E39" s="20"/>
      <c r="F39" s="20"/>
    </row>
    <row r="40" spans="1:6" s="21" customFormat="1" ht="12.75">
      <c r="A40" s="18"/>
      <c r="B40" s="19"/>
      <c r="C40" s="77"/>
      <c r="D40" s="20"/>
      <c r="E40" s="20"/>
      <c r="F40" s="20"/>
    </row>
    <row r="41" spans="1:6" s="21" customFormat="1" ht="12.75">
      <c r="A41" s="18"/>
      <c r="B41" s="19"/>
      <c r="C41" s="77"/>
      <c r="D41" s="20"/>
      <c r="E41" s="20"/>
      <c r="F41" s="20"/>
    </row>
    <row r="42" spans="1:6" s="21" customFormat="1" ht="12.75">
      <c r="A42" s="18"/>
      <c r="B42" s="19"/>
      <c r="C42" s="77"/>
      <c r="D42" s="20"/>
      <c r="E42" s="20"/>
      <c r="F42" s="20"/>
    </row>
    <row r="43" spans="1:6" s="21" customFormat="1" ht="12.75">
      <c r="A43" s="18"/>
      <c r="B43" s="19"/>
      <c r="C43" s="77"/>
      <c r="D43" s="20"/>
      <c r="E43" s="20"/>
      <c r="F43" s="20"/>
    </row>
    <row r="44" spans="1:6" s="21" customFormat="1" ht="12.75">
      <c r="A44" s="18"/>
      <c r="B44" s="19"/>
      <c r="C44" s="77"/>
      <c r="D44" s="20"/>
      <c r="E44" s="20"/>
      <c r="F44" s="20"/>
    </row>
    <row r="45" spans="1:6" s="21" customFormat="1" ht="12.75">
      <c r="A45" s="18"/>
      <c r="B45" s="19"/>
      <c r="C45" s="77"/>
      <c r="D45" s="20"/>
      <c r="E45" s="20"/>
      <c r="F45" s="20"/>
    </row>
    <row r="46" spans="1:6" s="21" customFormat="1" ht="12.75">
      <c r="A46" s="18"/>
      <c r="B46" s="19"/>
      <c r="C46" s="77"/>
      <c r="D46" s="20"/>
      <c r="E46" s="20"/>
      <c r="F46" s="20"/>
    </row>
    <row r="47" spans="1:6" s="21" customFormat="1" ht="12.75">
      <c r="A47" s="18"/>
      <c r="B47" s="19"/>
      <c r="C47" s="77"/>
      <c r="D47" s="20"/>
      <c r="E47" s="20"/>
      <c r="F47" s="20"/>
    </row>
    <row r="48" spans="1:6" s="21" customFormat="1" ht="12.75">
      <c r="A48" s="18"/>
      <c r="B48" s="19"/>
      <c r="C48" s="77"/>
      <c r="D48" s="20"/>
      <c r="E48" s="20"/>
      <c r="F48" s="20"/>
    </row>
    <row r="49" spans="1:6" s="21" customFormat="1" ht="12.75">
      <c r="A49" s="18"/>
      <c r="B49" s="19"/>
      <c r="C49" s="77"/>
      <c r="D49" s="20"/>
      <c r="E49" s="20"/>
      <c r="F49" s="20"/>
    </row>
    <row r="50" spans="1:6" s="21" customFormat="1" ht="12.75">
      <c r="A50" s="18"/>
      <c r="B50" s="19"/>
      <c r="C50" s="77"/>
      <c r="D50" s="20"/>
      <c r="E50" s="20"/>
      <c r="F50" s="20"/>
    </row>
    <row r="51" spans="1:6" s="21" customFormat="1" ht="12.75">
      <c r="A51" s="18"/>
      <c r="B51" s="19"/>
      <c r="C51" s="77"/>
      <c r="D51" s="20"/>
      <c r="E51" s="20"/>
      <c r="F51" s="20"/>
    </row>
    <row r="52" spans="1:6" s="21" customFormat="1" ht="12.75">
      <c r="A52" s="18"/>
      <c r="B52" s="19"/>
      <c r="C52" s="77"/>
      <c r="D52" s="20"/>
      <c r="E52" s="20"/>
      <c r="F52" s="20"/>
    </row>
    <row r="53" spans="1:6" s="21" customFormat="1" ht="12.75">
      <c r="A53" s="18"/>
      <c r="B53" s="19"/>
      <c r="C53" s="77"/>
      <c r="D53" s="20"/>
      <c r="E53" s="20"/>
      <c r="F53" s="20"/>
    </row>
    <row r="54" spans="1:6" s="21" customFormat="1" ht="12.75">
      <c r="A54" s="18"/>
      <c r="B54" s="19"/>
      <c r="C54" s="77"/>
      <c r="D54" s="20"/>
      <c r="E54" s="20"/>
      <c r="F54" s="20"/>
    </row>
    <row r="55" spans="1:6" s="21" customFormat="1" ht="12.75">
      <c r="A55" s="18"/>
      <c r="B55" s="19"/>
      <c r="C55" s="77"/>
      <c r="D55" s="20"/>
      <c r="E55" s="20"/>
      <c r="F55" s="20"/>
    </row>
    <row r="56" spans="1:6" s="21" customFormat="1" ht="12.75">
      <c r="A56" s="18"/>
      <c r="B56" s="19"/>
      <c r="C56" s="77"/>
      <c r="D56" s="20"/>
      <c r="E56" s="20"/>
      <c r="F56" s="20"/>
    </row>
    <row r="57" spans="1:6" s="21" customFormat="1" ht="12.75">
      <c r="A57" s="18"/>
      <c r="B57" s="19"/>
      <c r="C57" s="77"/>
      <c r="D57" s="20"/>
      <c r="E57" s="20"/>
      <c r="F57" s="20"/>
    </row>
    <row r="58" spans="1:6" s="21" customFormat="1" ht="12.75">
      <c r="A58" s="18"/>
      <c r="B58" s="19"/>
      <c r="C58" s="77"/>
      <c r="D58" s="20"/>
      <c r="E58" s="20"/>
      <c r="F58" s="20"/>
    </row>
    <row r="59" spans="1:6" s="21" customFormat="1" ht="12.75">
      <c r="A59" s="18"/>
      <c r="B59" s="19"/>
      <c r="C59" s="77"/>
      <c r="D59" s="20"/>
      <c r="E59" s="20"/>
      <c r="F59" s="20"/>
    </row>
    <row r="60" spans="1:6" s="21" customFormat="1" ht="12.75">
      <c r="A60" s="18"/>
      <c r="B60" s="19"/>
      <c r="C60" s="77"/>
      <c r="D60" s="20"/>
      <c r="E60" s="20"/>
      <c r="F60" s="20"/>
    </row>
    <row r="61" spans="1:6" s="21" customFormat="1" ht="12.75">
      <c r="A61" s="18"/>
      <c r="B61" s="19"/>
      <c r="C61" s="77"/>
      <c r="D61" s="20"/>
      <c r="E61" s="20"/>
      <c r="F61" s="20"/>
    </row>
    <row r="62" spans="1:6" s="21" customFormat="1" ht="12.75">
      <c r="A62" s="18"/>
      <c r="B62" s="19"/>
      <c r="C62" s="77"/>
      <c r="D62" s="20"/>
      <c r="E62" s="20"/>
      <c r="F62" s="20"/>
    </row>
    <row r="63" spans="1:6" s="21" customFormat="1" ht="15.75">
      <c r="A63" s="17"/>
      <c r="B63" s="10"/>
      <c r="C63" s="25"/>
      <c r="D63" s="15"/>
      <c r="E63" s="12"/>
      <c r="F63" s="12"/>
    </row>
    <row r="64" spans="1:6" s="21" customFormat="1" ht="33" customHeight="1">
      <c r="A64" s="17"/>
      <c r="B64" s="43" t="s">
        <v>55</v>
      </c>
      <c r="C64" s="25"/>
      <c r="D64" s="15"/>
      <c r="E64" s="12"/>
      <c r="F64" s="12"/>
    </row>
    <row r="65" spans="1:6" s="21" customFormat="1" ht="67.5" customHeight="1">
      <c r="A65" s="17"/>
      <c r="B65" s="8" t="s">
        <v>0</v>
      </c>
      <c r="C65" s="25"/>
      <c r="D65" s="15"/>
      <c r="E65" s="12"/>
      <c r="F65" s="12"/>
    </row>
    <row r="66" spans="1:6" s="21" customFormat="1" ht="159.75" customHeight="1">
      <c r="A66" s="17"/>
      <c r="B66" s="42" t="s">
        <v>73</v>
      </c>
      <c r="C66" s="80"/>
      <c r="D66" s="41"/>
      <c r="E66" s="41"/>
      <c r="F66" s="12"/>
    </row>
    <row r="67" spans="1:6" s="21" customFormat="1" ht="125.25" customHeight="1">
      <c r="A67" s="17"/>
      <c r="B67" s="8" t="s">
        <v>48</v>
      </c>
      <c r="C67" s="25"/>
      <c r="D67" s="15"/>
      <c r="E67" s="12"/>
      <c r="F67" s="12"/>
    </row>
    <row r="68" spans="1:6" s="21" customFormat="1" ht="75">
      <c r="A68" s="17"/>
      <c r="B68" s="8" t="s">
        <v>151</v>
      </c>
      <c r="C68" s="25"/>
      <c r="D68" s="15"/>
      <c r="E68" s="12"/>
      <c r="F68" s="12"/>
    </row>
    <row r="69" spans="1:6" s="21" customFormat="1" ht="15.75">
      <c r="A69" s="17"/>
      <c r="B69" s="8"/>
      <c r="C69" s="78"/>
      <c r="D69" s="12"/>
      <c r="E69" s="12"/>
      <c r="F69" s="12"/>
    </row>
    <row r="70" spans="1:6" s="21" customFormat="1" ht="15.75">
      <c r="A70" s="26" t="s">
        <v>49</v>
      </c>
      <c r="B70" s="23" t="s">
        <v>50</v>
      </c>
      <c r="C70" s="22" t="s">
        <v>51</v>
      </c>
      <c r="D70" s="24" t="s">
        <v>52</v>
      </c>
      <c r="E70" s="24" t="s">
        <v>53</v>
      </c>
      <c r="F70" s="24" t="s">
        <v>54</v>
      </c>
    </row>
    <row r="71" spans="1:6" s="13" customFormat="1" ht="15">
      <c r="A71" s="16"/>
      <c r="B71" s="8"/>
      <c r="C71" s="78"/>
      <c r="D71" s="12"/>
      <c r="E71" s="12"/>
      <c r="F71" s="12"/>
    </row>
    <row r="72" spans="1:6" s="13" customFormat="1" ht="15">
      <c r="A72" s="16"/>
      <c r="B72" s="8"/>
      <c r="C72" s="78"/>
      <c r="D72" s="12"/>
      <c r="E72" s="12"/>
      <c r="F72" s="12"/>
    </row>
    <row r="73" spans="1:6" s="13" customFormat="1" ht="15.75">
      <c r="A73" s="70" t="s">
        <v>103</v>
      </c>
      <c r="B73" s="71" t="s">
        <v>104</v>
      </c>
      <c r="C73" s="79"/>
      <c r="D73" s="72"/>
      <c r="E73" s="72"/>
      <c r="F73" s="72"/>
    </row>
    <row r="74" spans="1:6" s="13" customFormat="1" ht="25.5" customHeight="1">
      <c r="A74" s="16"/>
      <c r="B74" s="100" t="s">
        <v>149</v>
      </c>
      <c r="C74" s="78"/>
      <c r="D74" s="12"/>
      <c r="E74" s="12"/>
      <c r="F74" s="12"/>
    </row>
    <row r="75" spans="1:6" s="13" customFormat="1" ht="15">
      <c r="A75" s="16"/>
      <c r="B75" s="8"/>
      <c r="C75" s="78"/>
      <c r="D75" s="12"/>
      <c r="E75" s="12"/>
      <c r="F75" s="12"/>
    </row>
    <row r="76" spans="1:6" s="21" customFormat="1" ht="15.75">
      <c r="A76" s="17" t="s">
        <v>56</v>
      </c>
      <c r="B76" s="10" t="s">
        <v>31</v>
      </c>
      <c r="C76" s="25"/>
      <c r="D76" s="15"/>
      <c r="E76" s="12"/>
      <c r="F76" s="12"/>
    </row>
    <row r="77" spans="1:6" s="21" customFormat="1" ht="15.75">
      <c r="A77" s="17"/>
      <c r="B77" s="10"/>
      <c r="C77" s="25"/>
      <c r="D77" s="15"/>
      <c r="E77" s="12"/>
      <c r="F77" s="12"/>
    </row>
    <row r="78" spans="1:6" ht="24" customHeight="1">
      <c r="A78" s="27" t="s">
        <v>24</v>
      </c>
      <c r="B78" s="8" t="s">
        <v>32</v>
      </c>
      <c r="C78" s="78"/>
      <c r="D78" s="12"/>
      <c r="E78" s="12"/>
      <c r="F78" s="12"/>
    </row>
    <row r="79" spans="2:6" ht="60">
      <c r="B79" s="8" t="s">
        <v>148</v>
      </c>
      <c r="C79" s="78"/>
      <c r="D79" s="12"/>
      <c r="E79" s="12"/>
      <c r="F79" s="12"/>
    </row>
    <row r="80" spans="2:6" ht="15">
      <c r="B80" s="8"/>
      <c r="C80" s="78" t="s">
        <v>20</v>
      </c>
      <c r="D80" s="12">
        <v>1</v>
      </c>
      <c r="E80" s="12"/>
      <c r="F80" s="12">
        <f>D80*E80</f>
        <v>0</v>
      </c>
    </row>
    <row r="81" spans="2:6" ht="15">
      <c r="B81" s="8"/>
      <c r="C81" s="78"/>
      <c r="D81" s="12"/>
      <c r="E81" s="12"/>
      <c r="F81" s="12"/>
    </row>
    <row r="82" spans="1:6" ht="124.5" customHeight="1">
      <c r="A82" s="27" t="s">
        <v>25</v>
      </c>
      <c r="B82" s="44" t="s">
        <v>132</v>
      </c>
      <c r="C82" s="78"/>
      <c r="D82" s="12"/>
      <c r="E82" s="12"/>
      <c r="F82" s="12"/>
    </row>
    <row r="83" spans="2:6" ht="15">
      <c r="B83" s="8" t="s">
        <v>75</v>
      </c>
      <c r="C83" s="78" t="s">
        <v>21</v>
      </c>
      <c r="D83" s="12">
        <v>520</v>
      </c>
      <c r="E83" s="12"/>
      <c r="F83" s="12">
        <f>D83*E83</f>
        <v>0</v>
      </c>
    </row>
    <row r="84" spans="2:6" ht="15">
      <c r="B84" s="8" t="s">
        <v>76</v>
      </c>
      <c r="C84" s="78" t="s">
        <v>21</v>
      </c>
      <c r="D84" s="12">
        <v>370</v>
      </c>
      <c r="E84" s="12"/>
      <c r="F84" s="12">
        <f>D84*E84</f>
        <v>0</v>
      </c>
    </row>
    <row r="85" spans="2:6" ht="15">
      <c r="B85" s="8"/>
      <c r="C85" s="78"/>
      <c r="D85" s="12"/>
      <c r="E85" s="12"/>
      <c r="F85" s="12"/>
    </row>
    <row r="86" spans="2:6" ht="15">
      <c r="B86" s="8"/>
      <c r="C86" s="78"/>
      <c r="D86" s="12"/>
      <c r="E86" s="12"/>
      <c r="F86" s="12"/>
    </row>
    <row r="87" spans="1:6" ht="47.25" customHeight="1">
      <c r="A87" s="27" t="s">
        <v>26</v>
      </c>
      <c r="B87" s="8" t="s">
        <v>33</v>
      </c>
      <c r="C87" s="78"/>
      <c r="D87" s="12"/>
      <c r="E87" s="12"/>
      <c r="F87" s="12"/>
    </row>
    <row r="88" spans="2:6" ht="15">
      <c r="B88" s="9"/>
      <c r="C88" s="11" t="s">
        <v>1</v>
      </c>
      <c r="D88" s="12">
        <v>4400</v>
      </c>
      <c r="E88" s="12"/>
      <c r="F88" s="12">
        <f>D88*E88</f>
        <v>0</v>
      </c>
    </row>
    <row r="89" spans="2:6" ht="15">
      <c r="B89" s="8"/>
      <c r="C89" s="78"/>
      <c r="D89" s="12"/>
      <c r="E89" s="12"/>
      <c r="F89" s="12"/>
    </row>
    <row r="90" spans="1:6" ht="33.75" customHeight="1">
      <c r="A90" s="27" t="s">
        <v>27</v>
      </c>
      <c r="B90" s="8" t="s">
        <v>131</v>
      </c>
      <c r="C90" s="78"/>
      <c r="D90" s="12"/>
      <c r="E90" s="12"/>
      <c r="F90" s="12"/>
    </row>
    <row r="91" spans="2:6" ht="51" customHeight="1">
      <c r="B91" s="8" t="s">
        <v>127</v>
      </c>
      <c r="C91" s="78"/>
      <c r="D91" s="12"/>
      <c r="E91" s="12"/>
      <c r="F91" s="12"/>
    </row>
    <row r="92" spans="2:6" ht="48.75" customHeight="1">
      <c r="B92" s="8" t="s">
        <v>124</v>
      </c>
      <c r="C92" s="78"/>
      <c r="D92" s="12"/>
      <c r="E92" s="12"/>
      <c r="F92" s="12"/>
    </row>
    <row r="93" spans="2:6" ht="32.25" customHeight="1">
      <c r="B93" s="8" t="s">
        <v>34</v>
      </c>
      <c r="C93" s="78"/>
      <c r="D93" s="12"/>
      <c r="E93" s="12"/>
      <c r="F93" s="12"/>
    </row>
    <row r="94" spans="2:6" ht="15">
      <c r="B94" s="8" t="s">
        <v>35</v>
      </c>
      <c r="C94" s="95"/>
      <c r="D94" s="96"/>
      <c r="E94" s="96"/>
      <c r="F94" s="96"/>
    </row>
    <row r="95" spans="2:6" ht="8.25" customHeight="1">
      <c r="B95" s="8"/>
      <c r="C95" s="95"/>
      <c r="D95" s="96"/>
      <c r="E95" s="96"/>
      <c r="F95" s="96"/>
    </row>
    <row r="96" spans="2:6" ht="15">
      <c r="B96" s="8" t="s">
        <v>125</v>
      </c>
      <c r="C96" s="95" t="s">
        <v>23</v>
      </c>
      <c r="D96" s="96">
        <v>54</v>
      </c>
      <c r="E96" s="96"/>
      <c r="F96" s="97">
        <f>D96*E96</f>
        <v>0</v>
      </c>
    </row>
    <row r="97" spans="2:6" ht="15">
      <c r="B97" s="8" t="s">
        <v>126</v>
      </c>
      <c r="C97" s="95" t="s">
        <v>1</v>
      </c>
      <c r="D97" s="96">
        <v>114</v>
      </c>
      <c r="E97" s="96"/>
      <c r="F97" s="97">
        <f>D97*E97</f>
        <v>0</v>
      </c>
    </row>
    <row r="98" spans="2:6" ht="15">
      <c r="B98" s="9"/>
      <c r="C98" s="95"/>
      <c r="D98" s="96"/>
      <c r="E98" s="96"/>
      <c r="F98" s="96"/>
    </row>
    <row r="99" spans="2:6" ht="15">
      <c r="B99" s="8"/>
      <c r="C99" s="95"/>
      <c r="D99" s="96"/>
      <c r="E99" s="96"/>
      <c r="F99" s="96"/>
    </row>
    <row r="100" spans="1:6" ht="140.25" customHeight="1">
      <c r="A100" s="27" t="s">
        <v>28</v>
      </c>
      <c r="B100" s="8" t="s">
        <v>141</v>
      </c>
      <c r="C100" s="95"/>
      <c r="D100" s="96"/>
      <c r="E100" s="96"/>
      <c r="F100" s="96"/>
    </row>
    <row r="101" spans="2:6" ht="50.25" customHeight="1">
      <c r="B101" s="8" t="s">
        <v>140</v>
      </c>
      <c r="C101" s="95"/>
      <c r="D101" s="96"/>
      <c r="E101" s="96"/>
      <c r="F101" s="96"/>
    </row>
    <row r="102" spans="2:6" ht="15">
      <c r="B102" s="8" t="s">
        <v>139</v>
      </c>
      <c r="C102" s="95"/>
      <c r="D102" s="96"/>
      <c r="E102" s="96"/>
      <c r="F102" s="96"/>
    </row>
    <row r="103" spans="2:6" ht="15">
      <c r="B103" s="8"/>
      <c r="C103" s="95" t="s">
        <v>3</v>
      </c>
      <c r="D103" s="96">
        <v>1</v>
      </c>
      <c r="E103" s="96"/>
      <c r="F103" s="97">
        <f>D103*E103</f>
        <v>0</v>
      </c>
    </row>
    <row r="104" spans="2:6" ht="15">
      <c r="B104" s="8"/>
      <c r="C104" s="95"/>
      <c r="D104" s="96"/>
      <c r="E104" s="96"/>
      <c r="F104" s="96"/>
    </row>
    <row r="105" spans="1:6" ht="125.25" customHeight="1">
      <c r="A105" s="27" t="s">
        <v>29</v>
      </c>
      <c r="B105" s="8" t="s">
        <v>67</v>
      </c>
      <c r="C105" s="78"/>
      <c r="D105" s="12"/>
      <c r="E105" s="12"/>
      <c r="F105" s="12"/>
    </row>
    <row r="106" spans="2:6" ht="37.5" customHeight="1">
      <c r="B106" s="8" t="s">
        <v>36</v>
      </c>
      <c r="C106" s="78"/>
      <c r="D106" s="12"/>
      <c r="E106" s="12"/>
      <c r="F106" s="12"/>
    </row>
    <row r="107" spans="2:6" ht="15">
      <c r="B107" s="8" t="s">
        <v>37</v>
      </c>
      <c r="C107" s="78" t="s">
        <v>3</v>
      </c>
      <c r="D107" s="12">
        <v>12</v>
      </c>
      <c r="E107" s="12"/>
      <c r="F107" s="12">
        <f>D107*E107</f>
        <v>0</v>
      </c>
    </row>
    <row r="108" spans="2:6" ht="15">
      <c r="B108" s="8" t="s">
        <v>38</v>
      </c>
      <c r="C108" s="78" t="s">
        <v>3</v>
      </c>
      <c r="D108" s="12">
        <v>10</v>
      </c>
      <c r="E108" s="12"/>
      <c r="F108" s="12">
        <f>D108*E108</f>
        <v>0</v>
      </c>
    </row>
    <row r="109" spans="2:6" ht="15">
      <c r="B109" s="8" t="s">
        <v>39</v>
      </c>
      <c r="C109" s="78" t="s">
        <v>3</v>
      </c>
      <c r="D109" s="12">
        <v>12</v>
      </c>
      <c r="E109" s="12"/>
      <c r="F109" s="12">
        <f>D109*E109</f>
        <v>0</v>
      </c>
    </row>
    <row r="110" spans="2:6" ht="15">
      <c r="B110" s="8"/>
      <c r="C110" s="78"/>
      <c r="D110" s="12"/>
      <c r="E110" s="12"/>
      <c r="F110" s="12"/>
    </row>
    <row r="111" spans="2:6" ht="15">
      <c r="B111" s="8"/>
      <c r="C111" s="78"/>
      <c r="D111" s="12"/>
      <c r="E111" s="12"/>
      <c r="F111" s="12"/>
    </row>
    <row r="112" spans="1:6" ht="66.75" customHeight="1">
      <c r="A112" s="27" t="s">
        <v>4</v>
      </c>
      <c r="B112" s="8" t="s">
        <v>135</v>
      </c>
      <c r="C112" s="78"/>
      <c r="D112" s="12"/>
      <c r="E112" s="12"/>
      <c r="F112" s="12"/>
    </row>
    <row r="113" spans="2:6" ht="34.5" customHeight="1">
      <c r="B113" s="8" t="s">
        <v>128</v>
      </c>
      <c r="C113" s="78"/>
      <c r="D113" s="12"/>
      <c r="E113" s="12"/>
      <c r="F113" s="12"/>
    </row>
    <row r="114" spans="2:6" ht="18.75" customHeight="1">
      <c r="B114" s="8" t="s">
        <v>40</v>
      </c>
      <c r="C114" s="78" t="s">
        <v>1</v>
      </c>
      <c r="D114" s="12">
        <v>114</v>
      </c>
      <c r="E114" s="12"/>
      <c r="F114" s="12">
        <f>D114*E114</f>
        <v>0</v>
      </c>
    </row>
    <row r="115" spans="2:6" ht="15">
      <c r="B115" s="9"/>
      <c r="C115" s="78"/>
      <c r="D115" s="12"/>
      <c r="E115" s="12"/>
      <c r="F115" s="12"/>
    </row>
    <row r="116" spans="2:6" ht="15">
      <c r="B116" s="8"/>
      <c r="C116" s="78"/>
      <c r="D116" s="12"/>
      <c r="E116" s="12"/>
      <c r="F116" s="12"/>
    </row>
    <row r="117" spans="1:6" ht="90">
      <c r="A117" s="27" t="s">
        <v>30</v>
      </c>
      <c r="B117" s="8" t="s">
        <v>41</v>
      </c>
      <c r="C117" s="78"/>
      <c r="D117" s="12"/>
      <c r="E117" s="12"/>
      <c r="F117" s="12"/>
    </row>
    <row r="118" spans="2:6" ht="33.75" customHeight="1">
      <c r="B118" s="8" t="s">
        <v>129</v>
      </c>
      <c r="C118" s="78"/>
      <c r="D118" s="12"/>
      <c r="E118" s="12"/>
      <c r="F118" s="12"/>
    </row>
    <row r="119" spans="2:6" ht="15">
      <c r="B119" s="8" t="s">
        <v>40</v>
      </c>
      <c r="C119" s="78"/>
      <c r="D119" s="12"/>
      <c r="E119" s="12"/>
      <c r="F119" s="12"/>
    </row>
    <row r="120" spans="2:6" ht="15">
      <c r="B120" s="8"/>
      <c r="C120" s="78" t="s">
        <v>1</v>
      </c>
      <c r="D120" s="12">
        <v>4400</v>
      </c>
      <c r="E120" s="12"/>
      <c r="F120" s="12">
        <f>D120*E120</f>
        <v>0</v>
      </c>
    </row>
    <row r="121" spans="2:6" ht="15">
      <c r="B121" s="8"/>
      <c r="C121" s="78"/>
      <c r="D121" s="12"/>
      <c r="E121" s="12"/>
      <c r="F121" s="12"/>
    </row>
    <row r="122" spans="1:6" ht="24.75" customHeight="1">
      <c r="A122" s="27" t="s">
        <v>142</v>
      </c>
      <c r="B122" s="8" t="s">
        <v>42</v>
      </c>
      <c r="C122" s="78"/>
      <c r="D122" s="12"/>
      <c r="E122" s="12"/>
      <c r="F122" s="12"/>
    </row>
    <row r="123" spans="2:6" ht="15">
      <c r="B123" s="8" t="s">
        <v>43</v>
      </c>
      <c r="C123" s="78" t="s">
        <v>3</v>
      </c>
      <c r="D123" s="12">
        <v>12</v>
      </c>
      <c r="E123" s="12"/>
      <c r="F123" s="12">
        <f>D123*E123</f>
        <v>0</v>
      </c>
    </row>
    <row r="124" spans="2:6" ht="15">
      <c r="B124" s="8" t="s">
        <v>44</v>
      </c>
      <c r="C124" s="78" t="s">
        <v>21</v>
      </c>
      <c r="D124" s="12">
        <v>150</v>
      </c>
      <c r="E124" s="12"/>
      <c r="F124" s="12">
        <f>D124*E124</f>
        <v>0</v>
      </c>
    </row>
    <row r="125" spans="2:6" ht="15">
      <c r="B125" s="8" t="s">
        <v>69</v>
      </c>
      <c r="C125" s="78" t="s">
        <v>21</v>
      </c>
      <c r="D125" s="12">
        <v>415</v>
      </c>
      <c r="E125" s="12"/>
      <c r="F125" s="12">
        <f>D125*E125</f>
        <v>0</v>
      </c>
    </row>
    <row r="126" spans="2:6" ht="15">
      <c r="B126" s="8" t="s">
        <v>68</v>
      </c>
      <c r="C126" s="78" t="s">
        <v>3</v>
      </c>
      <c r="D126" s="12">
        <v>36</v>
      </c>
      <c r="E126" s="12"/>
      <c r="F126" s="12">
        <f>D126*E126</f>
        <v>0</v>
      </c>
    </row>
    <row r="127" spans="2:6" ht="15">
      <c r="B127" s="8" t="s">
        <v>143</v>
      </c>
      <c r="C127" s="78" t="s">
        <v>3</v>
      </c>
      <c r="D127" s="12">
        <v>2</v>
      </c>
      <c r="E127" s="12"/>
      <c r="F127" s="12">
        <f>D127*E127</f>
        <v>0</v>
      </c>
    </row>
    <row r="128" spans="2:6" ht="15">
      <c r="B128" s="8"/>
      <c r="C128" s="78"/>
      <c r="D128" s="12"/>
      <c r="E128" s="14"/>
      <c r="F128" s="14"/>
    </row>
    <row r="129" spans="2:6" ht="15.75">
      <c r="B129" s="8"/>
      <c r="C129" s="78"/>
      <c r="D129" s="12"/>
      <c r="E129" s="15" t="s">
        <v>22</v>
      </c>
      <c r="F129" s="15">
        <f>SUM(F79:F128)</f>
        <v>0</v>
      </c>
    </row>
    <row r="130" spans="2:6" ht="15.75">
      <c r="B130" s="8"/>
      <c r="C130" s="78"/>
      <c r="D130" s="12"/>
      <c r="E130" s="15"/>
      <c r="F130" s="15"/>
    </row>
    <row r="131" spans="2:6" ht="15">
      <c r="B131" s="8"/>
      <c r="C131" s="78"/>
      <c r="D131" s="12"/>
      <c r="E131" s="12"/>
      <c r="F131" s="12"/>
    </row>
    <row r="132" spans="1:6" ht="15.75">
      <c r="A132" s="28" t="s">
        <v>57</v>
      </c>
      <c r="B132" s="10" t="s">
        <v>45</v>
      </c>
      <c r="C132" s="78"/>
      <c r="D132" s="12"/>
      <c r="E132" s="12"/>
      <c r="F132" s="12"/>
    </row>
    <row r="133" spans="2:6" ht="15">
      <c r="B133" s="8"/>
      <c r="C133" s="78"/>
      <c r="D133" s="12"/>
      <c r="E133" s="12"/>
      <c r="F133" s="12"/>
    </row>
    <row r="134" spans="1:6" ht="48.75" customHeight="1">
      <c r="A134" s="27" t="s">
        <v>24</v>
      </c>
      <c r="B134" s="8" t="s">
        <v>136</v>
      </c>
      <c r="C134" s="78"/>
      <c r="D134" s="12"/>
      <c r="E134" s="12"/>
      <c r="F134" s="12"/>
    </row>
    <row r="135" spans="2:6" ht="33.75" customHeight="1">
      <c r="B135" s="8" t="s">
        <v>70</v>
      </c>
      <c r="C135" s="78"/>
      <c r="D135" s="12"/>
      <c r="E135" s="12"/>
      <c r="F135" s="12"/>
    </row>
    <row r="136" spans="2:6" ht="15">
      <c r="B136" s="8" t="s">
        <v>5</v>
      </c>
      <c r="C136" s="78"/>
      <c r="D136" s="12"/>
      <c r="E136" s="12"/>
      <c r="F136" s="12"/>
    </row>
    <row r="137" spans="2:6" ht="15">
      <c r="B137" s="9"/>
      <c r="C137" s="78" t="s">
        <v>23</v>
      </c>
      <c r="D137" s="12">
        <v>615</v>
      </c>
      <c r="E137" s="12"/>
      <c r="F137" s="12">
        <f>D137*E137</f>
        <v>0</v>
      </c>
    </row>
    <row r="138" spans="2:6" ht="15">
      <c r="B138" s="8"/>
      <c r="C138" s="78"/>
      <c r="D138" s="12"/>
      <c r="E138" s="12"/>
      <c r="F138" s="12"/>
    </row>
    <row r="139" spans="1:6" ht="95.25" customHeight="1">
      <c r="A139" s="27" t="s">
        <v>25</v>
      </c>
      <c r="B139" s="8" t="s">
        <v>133</v>
      </c>
      <c r="C139" s="78"/>
      <c r="D139" s="12"/>
      <c r="E139" s="12"/>
      <c r="F139" s="12"/>
    </row>
    <row r="140" spans="2:6" ht="30">
      <c r="B140" s="8" t="s">
        <v>6</v>
      </c>
      <c r="C140" s="78"/>
      <c r="D140" s="12"/>
      <c r="E140" s="12"/>
      <c r="F140" s="12"/>
    </row>
    <row r="141" spans="2:6" ht="15">
      <c r="B141" s="8"/>
      <c r="C141" s="78" t="s">
        <v>23</v>
      </c>
      <c r="D141" s="12">
        <v>615</v>
      </c>
      <c r="E141" s="12"/>
      <c r="F141" s="12">
        <f>D141*E141</f>
        <v>0</v>
      </c>
    </row>
    <row r="142" spans="2:6" ht="15">
      <c r="B142" s="8"/>
      <c r="C142" s="78"/>
      <c r="D142" s="12"/>
      <c r="E142" s="12"/>
      <c r="F142" s="12"/>
    </row>
    <row r="143" spans="1:6" ht="50.25" customHeight="1">
      <c r="A143" s="27" t="s">
        <v>26</v>
      </c>
      <c r="B143" s="8" t="s">
        <v>7</v>
      </c>
      <c r="C143" s="78"/>
      <c r="D143" s="12"/>
      <c r="E143" s="12"/>
      <c r="F143" s="12"/>
    </row>
    <row r="144" spans="2:6" ht="15">
      <c r="B144" s="8" t="s">
        <v>8</v>
      </c>
      <c r="C144" s="78"/>
      <c r="D144" s="12"/>
      <c r="E144" s="12"/>
      <c r="F144" s="12"/>
    </row>
    <row r="145" spans="2:6" ht="15">
      <c r="B145" s="9"/>
      <c r="C145" s="78" t="s">
        <v>1</v>
      </c>
      <c r="D145" s="12">
        <v>350</v>
      </c>
      <c r="E145" s="12"/>
      <c r="F145" s="12">
        <f>D145*E145</f>
        <v>0</v>
      </c>
    </row>
    <row r="146" spans="2:6" ht="15">
      <c r="B146" s="8"/>
      <c r="C146" s="78"/>
      <c r="D146" s="12"/>
      <c r="E146" s="12"/>
      <c r="F146" s="12"/>
    </row>
    <row r="147" spans="1:6" ht="123.75" customHeight="1">
      <c r="A147" s="27" t="s">
        <v>27</v>
      </c>
      <c r="B147" s="8" t="s">
        <v>134</v>
      </c>
      <c r="C147" s="78"/>
      <c r="D147" s="12"/>
      <c r="E147" s="12"/>
      <c r="F147" s="12"/>
    </row>
    <row r="148" spans="2:6" ht="37.5" customHeight="1">
      <c r="B148" s="8" t="s">
        <v>77</v>
      </c>
      <c r="C148" s="78"/>
      <c r="D148" s="12"/>
      <c r="E148" s="12"/>
      <c r="F148" s="12"/>
    </row>
    <row r="149" spans="2:6" ht="15">
      <c r="B149" s="8" t="s">
        <v>9</v>
      </c>
      <c r="C149" s="78" t="s">
        <v>23</v>
      </c>
      <c r="D149" s="12">
        <v>615</v>
      </c>
      <c r="E149" s="12"/>
      <c r="F149" s="12">
        <f>D149*E149</f>
        <v>0</v>
      </c>
    </row>
    <row r="150" spans="2:6" ht="15">
      <c r="B150" s="8"/>
      <c r="C150" s="78"/>
      <c r="D150" s="12"/>
      <c r="E150" s="12"/>
      <c r="F150" s="12"/>
    </row>
    <row r="151" spans="2:6" ht="15">
      <c r="B151" s="8"/>
      <c r="C151" s="78"/>
      <c r="D151" s="12"/>
      <c r="E151" s="12"/>
      <c r="F151" s="12"/>
    </row>
    <row r="152" spans="1:6" ht="77.25" customHeight="1">
      <c r="A152" s="27" t="s">
        <v>28</v>
      </c>
      <c r="B152" s="8" t="s">
        <v>130</v>
      </c>
      <c r="C152" s="78"/>
      <c r="D152" s="12"/>
      <c r="E152" s="12"/>
      <c r="F152" s="12"/>
    </row>
    <row r="153" spans="2:6" ht="36" customHeight="1">
      <c r="B153" s="8" t="s">
        <v>71</v>
      </c>
      <c r="C153" s="78"/>
      <c r="D153" s="12"/>
      <c r="E153" s="12"/>
      <c r="F153" s="12"/>
    </row>
    <row r="154" spans="2:6" ht="15">
      <c r="B154" s="9"/>
      <c r="C154" s="95" t="s">
        <v>2</v>
      </c>
      <c r="D154" s="12">
        <v>11</v>
      </c>
      <c r="E154" s="39"/>
      <c r="F154" s="12">
        <f>D154*E154</f>
        <v>0</v>
      </c>
    </row>
    <row r="155" spans="2:6" ht="15">
      <c r="B155" s="8"/>
      <c r="C155" s="40"/>
      <c r="D155" s="12"/>
      <c r="E155" s="14"/>
      <c r="F155" s="14"/>
    </row>
    <row r="156" spans="2:6" ht="15.75">
      <c r="B156" s="8"/>
      <c r="C156" s="78"/>
      <c r="D156" s="12"/>
      <c r="E156" s="15" t="s">
        <v>22</v>
      </c>
      <c r="F156" s="15">
        <f>SUM(F136:F154)</f>
        <v>0</v>
      </c>
    </row>
    <row r="157" spans="2:6" ht="15.75">
      <c r="B157" s="8"/>
      <c r="C157" s="78"/>
      <c r="D157" s="12"/>
      <c r="E157" s="15"/>
      <c r="F157" s="15"/>
    </row>
    <row r="158" spans="2:6" ht="15.75">
      <c r="B158" s="8"/>
      <c r="C158" s="78"/>
      <c r="D158" s="12"/>
      <c r="E158" s="15"/>
      <c r="F158" s="15"/>
    </row>
    <row r="159" spans="1:6" ht="15.75">
      <c r="A159" s="28" t="s">
        <v>58</v>
      </c>
      <c r="B159" s="10" t="s">
        <v>10</v>
      </c>
      <c r="C159" s="78"/>
      <c r="D159" s="12"/>
      <c r="E159" s="12"/>
      <c r="F159" s="12"/>
    </row>
    <row r="160" spans="2:6" ht="15">
      <c r="B160" s="8"/>
      <c r="C160" s="78"/>
      <c r="D160" s="12"/>
      <c r="E160" s="12"/>
      <c r="F160" s="12"/>
    </row>
    <row r="161" spans="1:6" ht="33" customHeight="1">
      <c r="A161" s="27" t="s">
        <v>24</v>
      </c>
      <c r="B161" s="8" t="s">
        <v>137</v>
      </c>
      <c r="C161" s="78"/>
      <c r="D161" s="12"/>
      <c r="E161" s="12"/>
      <c r="F161" s="12"/>
    </row>
    <row r="162" spans="2:6" ht="32.25" customHeight="1">
      <c r="B162" s="8" t="s">
        <v>11</v>
      </c>
      <c r="C162" s="78"/>
      <c r="D162" s="12"/>
      <c r="E162" s="12"/>
      <c r="F162" s="12"/>
    </row>
    <row r="163" spans="2:6" ht="33" customHeight="1">
      <c r="B163" s="8" t="s">
        <v>12</v>
      </c>
      <c r="C163" s="78"/>
      <c r="D163" s="12"/>
      <c r="E163" s="12"/>
      <c r="F163" s="12"/>
    </row>
    <row r="164" spans="2:6" ht="15">
      <c r="B164" s="8" t="s">
        <v>13</v>
      </c>
      <c r="C164" s="78" t="s">
        <v>2</v>
      </c>
      <c r="D164" s="12">
        <v>297</v>
      </c>
      <c r="E164" s="12"/>
      <c r="F164" s="12">
        <f>D164*E164</f>
        <v>0</v>
      </c>
    </row>
    <row r="165" spans="2:6" ht="15">
      <c r="B165" s="9"/>
      <c r="C165" s="78"/>
      <c r="D165" s="12"/>
      <c r="E165" s="12"/>
      <c r="F165" s="12"/>
    </row>
    <row r="166" spans="2:6" ht="15">
      <c r="B166" s="8"/>
      <c r="C166" s="78"/>
      <c r="D166" s="12"/>
      <c r="E166" s="12"/>
      <c r="F166" s="12"/>
    </row>
    <row r="167" spans="1:6" ht="18" customHeight="1">
      <c r="A167" s="27" t="s">
        <v>25</v>
      </c>
      <c r="B167" s="8" t="s">
        <v>14</v>
      </c>
      <c r="C167" s="78"/>
      <c r="D167" s="12"/>
      <c r="E167" s="12"/>
      <c r="F167" s="12"/>
    </row>
    <row r="168" spans="2:6" ht="64.5" customHeight="1">
      <c r="B168" s="8" t="s">
        <v>15</v>
      </c>
      <c r="C168" s="78"/>
      <c r="D168" s="12"/>
      <c r="E168" s="12"/>
      <c r="F168" s="12"/>
    </row>
    <row r="169" spans="2:6" ht="31.5" customHeight="1">
      <c r="B169" s="8" t="s">
        <v>16</v>
      </c>
      <c r="C169" s="78"/>
      <c r="D169" s="12"/>
      <c r="E169" s="12"/>
      <c r="F169" s="12"/>
    </row>
    <row r="170" spans="2:6" ht="10.5" customHeight="1">
      <c r="B170" s="8"/>
      <c r="C170" s="78"/>
      <c r="D170" s="12"/>
      <c r="E170" s="12"/>
      <c r="F170" s="12"/>
    </row>
    <row r="171" spans="2:6" ht="15">
      <c r="B171" s="8" t="s">
        <v>65</v>
      </c>
      <c r="C171" s="78" t="s">
        <v>21</v>
      </c>
      <c r="D171" s="12">
        <v>20</v>
      </c>
      <c r="E171" s="12"/>
      <c r="F171" s="12">
        <f>D171*E171</f>
        <v>0</v>
      </c>
    </row>
    <row r="172" spans="2:6" ht="15">
      <c r="B172" s="37" t="s">
        <v>138</v>
      </c>
      <c r="C172" s="78" t="s">
        <v>21</v>
      </c>
      <c r="D172" s="12">
        <v>70</v>
      </c>
      <c r="E172" s="12"/>
      <c r="F172" s="12">
        <f>D172*E172</f>
        <v>0</v>
      </c>
    </row>
    <row r="173" spans="2:6" ht="15">
      <c r="B173" s="8"/>
      <c r="C173" s="78"/>
      <c r="D173" s="12"/>
      <c r="E173" s="12"/>
      <c r="F173" s="12"/>
    </row>
    <row r="174" spans="2:6" ht="15">
      <c r="B174" s="8"/>
      <c r="C174" s="78"/>
      <c r="D174" s="12"/>
      <c r="E174" s="12"/>
      <c r="F174" s="12"/>
    </row>
    <row r="175" spans="1:6" ht="51" customHeight="1">
      <c r="A175" s="27" t="s">
        <v>26</v>
      </c>
      <c r="B175" s="8" t="s">
        <v>62</v>
      </c>
      <c r="C175" s="78"/>
      <c r="D175" s="12"/>
      <c r="E175" s="12"/>
      <c r="F175" s="12"/>
    </row>
    <row r="176" spans="2:6" ht="109.5" customHeight="1">
      <c r="B176" s="8" t="s">
        <v>63</v>
      </c>
      <c r="C176" s="78"/>
      <c r="D176" s="12"/>
      <c r="E176" s="12"/>
      <c r="F176" s="12"/>
    </row>
    <row r="177" spans="2:6" ht="80.25" customHeight="1">
      <c r="B177" s="8" t="s">
        <v>66</v>
      </c>
      <c r="C177" s="78"/>
      <c r="D177" s="12"/>
      <c r="E177" s="12"/>
      <c r="F177" s="12"/>
    </row>
    <row r="178" spans="2:6" ht="6.75" customHeight="1">
      <c r="B178" s="8"/>
      <c r="C178" s="78"/>
      <c r="D178" s="12"/>
      <c r="E178" s="12"/>
      <c r="F178" s="12"/>
    </row>
    <row r="179" spans="2:6" ht="31.5" customHeight="1">
      <c r="B179" s="8" t="s">
        <v>145</v>
      </c>
      <c r="C179" s="11" t="s">
        <v>2</v>
      </c>
      <c r="D179" s="12">
        <v>50</v>
      </c>
      <c r="E179" s="12"/>
      <c r="F179" s="12">
        <f>D179*E179</f>
        <v>0</v>
      </c>
    </row>
    <row r="180" spans="2:6" ht="15" customHeight="1">
      <c r="B180" s="8" t="s">
        <v>64</v>
      </c>
      <c r="C180" s="78" t="s">
        <v>1</v>
      </c>
      <c r="D180" s="12">
        <v>990</v>
      </c>
      <c r="E180" s="12"/>
      <c r="F180" s="12">
        <f>D180*E180</f>
        <v>0</v>
      </c>
    </row>
    <row r="181" spans="2:6" ht="15">
      <c r="B181" s="9"/>
      <c r="C181" s="78"/>
      <c r="D181" s="12"/>
      <c r="E181" s="12"/>
      <c r="F181" s="12"/>
    </row>
    <row r="182" spans="2:6" ht="15">
      <c r="B182" s="8"/>
      <c r="C182" s="78"/>
      <c r="D182" s="12"/>
      <c r="E182" s="12"/>
      <c r="F182" s="12"/>
    </row>
    <row r="183" spans="1:6" ht="60">
      <c r="A183" s="27" t="s">
        <v>27</v>
      </c>
      <c r="B183" s="8" t="s">
        <v>17</v>
      </c>
      <c r="C183" s="78"/>
      <c r="D183" s="12"/>
      <c r="E183" s="12"/>
      <c r="F183" s="12"/>
    </row>
    <row r="184" spans="2:6" ht="15">
      <c r="B184" s="8" t="s">
        <v>18</v>
      </c>
      <c r="C184" s="78"/>
      <c r="D184" s="12"/>
      <c r="E184" s="12"/>
      <c r="F184" s="12"/>
    </row>
    <row r="185" spans="2:6" ht="15">
      <c r="B185" s="8"/>
      <c r="C185" s="78" t="s">
        <v>3</v>
      </c>
      <c r="D185" s="12">
        <v>7</v>
      </c>
      <c r="E185" s="12"/>
      <c r="F185" s="12">
        <f>D185*E185</f>
        <v>0</v>
      </c>
    </row>
    <row r="186" spans="2:6" ht="15">
      <c r="B186" s="8"/>
      <c r="C186" s="78"/>
      <c r="D186" s="12"/>
      <c r="E186" s="12"/>
      <c r="F186" s="12"/>
    </row>
    <row r="187" spans="1:6" ht="60">
      <c r="A187" s="27" t="s">
        <v>28</v>
      </c>
      <c r="B187" s="8" t="s">
        <v>19</v>
      </c>
      <c r="C187" s="78"/>
      <c r="D187" s="12"/>
      <c r="E187" s="12"/>
      <c r="F187" s="12"/>
    </row>
    <row r="188" spans="2:6" ht="15">
      <c r="B188" s="9"/>
      <c r="C188" s="78" t="s">
        <v>1</v>
      </c>
      <c r="D188" s="12">
        <v>990</v>
      </c>
      <c r="E188" s="12"/>
      <c r="F188" s="12">
        <f>D188*E188</f>
        <v>0</v>
      </c>
    </row>
    <row r="189" spans="2:6" ht="15.75">
      <c r="B189" s="2"/>
      <c r="C189" s="78"/>
      <c r="D189" s="12"/>
      <c r="E189" s="14"/>
      <c r="F189" s="14"/>
    </row>
    <row r="190" spans="2:6" ht="15.75">
      <c r="B190" s="2"/>
      <c r="C190" s="78"/>
      <c r="D190" s="12"/>
      <c r="E190" s="15" t="s">
        <v>22</v>
      </c>
      <c r="F190" s="12">
        <f>SUM(F161:F189)</f>
        <v>0</v>
      </c>
    </row>
    <row r="191" spans="2:6" ht="15.75">
      <c r="B191" s="2"/>
      <c r="C191" s="78"/>
      <c r="D191" s="12"/>
      <c r="E191" s="15"/>
      <c r="F191" s="12"/>
    </row>
    <row r="192" spans="2:6" ht="15.75">
      <c r="B192" s="2"/>
      <c r="C192" s="78"/>
      <c r="D192" s="12"/>
      <c r="E192" s="15"/>
      <c r="F192" s="12"/>
    </row>
    <row r="193" ht="15">
      <c r="B193" s="2"/>
    </row>
    <row r="194" spans="1:6" ht="15.75">
      <c r="A194" s="70" t="s">
        <v>105</v>
      </c>
      <c r="B194" s="74" t="s">
        <v>106</v>
      </c>
      <c r="C194" s="82"/>
      <c r="D194" s="73"/>
      <c r="E194" s="73"/>
      <c r="F194" s="73"/>
    </row>
    <row r="195" ht="22.5" customHeight="1">
      <c r="B195" s="101" t="s">
        <v>150</v>
      </c>
    </row>
    <row r="196" ht="15">
      <c r="B196" s="2"/>
    </row>
    <row r="197" spans="1:2" ht="15.75">
      <c r="A197" s="1"/>
      <c r="B197" s="45" t="s">
        <v>78</v>
      </c>
    </row>
    <row r="198" spans="1:2" ht="15">
      <c r="A198" s="1"/>
      <c r="B198" s="2"/>
    </row>
    <row r="199" spans="1:5" ht="140.25" customHeight="1">
      <c r="A199" s="46">
        <v>1</v>
      </c>
      <c r="B199" s="44" t="s">
        <v>74</v>
      </c>
      <c r="C199" s="83"/>
      <c r="D199" s="3"/>
      <c r="E199" s="3"/>
    </row>
    <row r="200" spans="1:6" ht="15">
      <c r="A200" s="47"/>
      <c r="C200" s="84" t="s">
        <v>79</v>
      </c>
      <c r="D200" s="3">
        <v>190</v>
      </c>
      <c r="E200" s="3"/>
      <c r="F200" s="3">
        <f>D200*E200</f>
        <v>0</v>
      </c>
    </row>
    <row r="201" spans="1:5" ht="15">
      <c r="A201" s="47"/>
      <c r="B201" s="4"/>
      <c r="C201" s="83"/>
      <c r="D201" s="3"/>
      <c r="E201" s="3"/>
    </row>
    <row r="202" spans="1:5" ht="135">
      <c r="A202" s="46">
        <v>2</v>
      </c>
      <c r="B202" s="44" t="s">
        <v>80</v>
      </c>
      <c r="C202" s="83"/>
      <c r="D202" s="3"/>
      <c r="E202" s="3"/>
    </row>
    <row r="203" spans="1:6" ht="15">
      <c r="A203" s="47"/>
      <c r="B203" s="75" t="s">
        <v>107</v>
      </c>
      <c r="C203" s="84" t="s">
        <v>79</v>
      </c>
      <c r="D203" s="3">
        <v>20</v>
      </c>
      <c r="E203" s="3"/>
      <c r="F203" s="3">
        <f>D203*E203</f>
        <v>0</v>
      </c>
    </row>
    <row r="204" spans="1:6" ht="15">
      <c r="A204" s="47"/>
      <c r="B204" s="75" t="s">
        <v>108</v>
      </c>
      <c r="C204" s="84" t="s">
        <v>79</v>
      </c>
      <c r="D204" s="3">
        <v>80</v>
      </c>
      <c r="E204" s="3"/>
      <c r="F204" s="3">
        <f>D204*E204</f>
        <v>0</v>
      </c>
    </row>
    <row r="205" spans="1:5" ht="14.25">
      <c r="A205" s="47"/>
      <c r="B205" s="48"/>
      <c r="C205" s="85"/>
      <c r="D205" s="5"/>
      <c r="E205" s="5"/>
    </row>
    <row r="206" spans="1:5" ht="64.5" customHeight="1">
      <c r="A206" s="49">
        <v>3</v>
      </c>
      <c r="B206" s="44" t="s">
        <v>81</v>
      </c>
      <c r="C206" s="83"/>
      <c r="D206" s="3"/>
      <c r="E206" s="3"/>
    </row>
    <row r="207" spans="1:6" ht="15">
      <c r="A207" s="49"/>
      <c r="C207" s="84" t="s">
        <v>1</v>
      </c>
      <c r="D207" s="3">
        <v>320</v>
      </c>
      <c r="E207" s="3"/>
      <c r="F207" s="3">
        <f>D207*E207</f>
        <v>0</v>
      </c>
    </row>
    <row r="208" spans="1:5" ht="15">
      <c r="A208" s="49"/>
      <c r="B208" s="4"/>
      <c r="C208" s="83"/>
      <c r="D208" s="3"/>
      <c r="E208" s="3"/>
    </row>
    <row r="209" spans="1:5" ht="30">
      <c r="A209" s="49">
        <v>4</v>
      </c>
      <c r="B209" s="50" t="s">
        <v>82</v>
      </c>
      <c r="C209" s="83"/>
      <c r="D209" s="3"/>
      <c r="E209" s="3"/>
    </row>
    <row r="210" spans="1:6" ht="15">
      <c r="A210" s="49"/>
      <c r="C210" s="84" t="s">
        <v>79</v>
      </c>
      <c r="D210" s="3">
        <v>30</v>
      </c>
      <c r="E210" s="3"/>
      <c r="F210" s="3">
        <f>D210*E210</f>
        <v>0</v>
      </c>
    </row>
    <row r="211" spans="1:5" ht="14.25">
      <c r="A211" s="47"/>
      <c r="B211" s="48"/>
      <c r="C211" s="85"/>
      <c r="D211" s="5"/>
      <c r="E211" s="5"/>
    </row>
    <row r="212" spans="1:6" ht="15.75">
      <c r="A212" s="6"/>
      <c r="B212" s="51" t="s">
        <v>83</v>
      </c>
      <c r="C212" s="86"/>
      <c r="D212" s="52"/>
      <c r="E212" s="76"/>
      <c r="F212" s="53">
        <f>SUM(F199:F211)</f>
        <v>0</v>
      </c>
    </row>
    <row r="213" spans="1:5" ht="15.75">
      <c r="A213" s="6"/>
      <c r="B213" s="54"/>
      <c r="C213" s="83"/>
      <c r="D213" s="3"/>
      <c r="E213" s="55"/>
    </row>
    <row r="214" spans="1:5" ht="15.75">
      <c r="A214" s="6"/>
      <c r="B214" s="54"/>
      <c r="C214" s="83"/>
      <c r="D214" s="3"/>
      <c r="E214" s="55"/>
    </row>
    <row r="215" spans="1:5" ht="15.75">
      <c r="A215" s="6"/>
      <c r="B215" s="45" t="s">
        <v>84</v>
      </c>
      <c r="C215" s="83"/>
      <c r="D215" s="3"/>
      <c r="E215" s="3"/>
    </row>
    <row r="216" spans="1:5" ht="15">
      <c r="A216" s="1"/>
      <c r="B216" s="2"/>
      <c r="C216" s="85"/>
      <c r="D216" s="5"/>
      <c r="E216" s="5"/>
    </row>
    <row r="217" spans="1:5" ht="105">
      <c r="A217" s="49">
        <v>1</v>
      </c>
      <c r="B217" s="44" t="s">
        <v>85</v>
      </c>
      <c r="C217" s="83"/>
      <c r="D217" s="3"/>
      <c r="E217" s="3"/>
    </row>
    <row r="218" spans="1:6" ht="15">
      <c r="A218" s="6"/>
      <c r="C218" s="87" t="s">
        <v>2</v>
      </c>
      <c r="D218" s="3">
        <v>120</v>
      </c>
      <c r="E218" s="3"/>
      <c r="F218" s="3">
        <f>D218*E218</f>
        <v>0</v>
      </c>
    </row>
    <row r="219" spans="1:5" ht="15">
      <c r="A219" s="6"/>
      <c r="B219" s="7"/>
      <c r="C219" s="83"/>
      <c r="D219" s="3"/>
      <c r="E219" s="3"/>
    </row>
    <row r="220" spans="1:5" ht="105">
      <c r="A220" s="49">
        <v>2</v>
      </c>
      <c r="B220" s="44" t="s">
        <v>86</v>
      </c>
      <c r="C220" s="83"/>
      <c r="D220" s="3"/>
      <c r="E220" s="3"/>
    </row>
    <row r="221" spans="1:6" ht="17.25" customHeight="1">
      <c r="A221" s="49"/>
      <c r="C221" s="98" t="s">
        <v>87</v>
      </c>
      <c r="D221" s="3">
        <v>200</v>
      </c>
      <c r="E221" s="3"/>
      <c r="F221" s="3">
        <f>D221*E221</f>
        <v>0</v>
      </c>
    </row>
    <row r="222" spans="1:5" ht="15">
      <c r="A222" s="49"/>
      <c r="B222" s="4"/>
      <c r="C222" s="83"/>
      <c r="D222" s="3"/>
      <c r="E222" s="3"/>
    </row>
    <row r="223" spans="1:5" ht="60">
      <c r="A223" s="49">
        <v>3</v>
      </c>
      <c r="B223" s="44" t="s">
        <v>88</v>
      </c>
      <c r="C223" s="83"/>
      <c r="D223" s="57"/>
      <c r="E223" s="58"/>
    </row>
    <row r="224" spans="1:6" ht="15">
      <c r="A224" s="6"/>
      <c r="C224" s="87" t="s">
        <v>1</v>
      </c>
      <c r="D224" s="57">
        <v>220</v>
      </c>
      <c r="E224" s="57"/>
      <c r="F224" s="3">
        <f>D224*E224</f>
        <v>0</v>
      </c>
    </row>
    <row r="225" spans="1:5" ht="15">
      <c r="A225" s="6"/>
      <c r="B225" s="6"/>
      <c r="C225" s="83"/>
      <c r="D225" s="57"/>
      <c r="E225" s="3"/>
    </row>
    <row r="226" spans="1:5" ht="75">
      <c r="A226" s="49">
        <v>4</v>
      </c>
      <c r="B226" s="44" t="s">
        <v>89</v>
      </c>
      <c r="C226" s="83"/>
      <c r="D226" s="57"/>
      <c r="E226" s="58"/>
    </row>
    <row r="227" spans="1:6" ht="15">
      <c r="A227" s="6"/>
      <c r="C227" s="87" t="s">
        <v>1</v>
      </c>
      <c r="D227" s="57">
        <v>600</v>
      </c>
      <c r="E227" s="57"/>
      <c r="F227" s="3">
        <f>D227*E227</f>
        <v>0</v>
      </c>
    </row>
    <row r="228" spans="1:5" ht="14.25">
      <c r="A228" s="1"/>
      <c r="B228" s="48"/>
      <c r="C228" s="85"/>
      <c r="D228" s="5"/>
      <c r="E228" s="5"/>
    </row>
    <row r="229" spans="1:6" ht="15.75">
      <c r="A229" s="6"/>
      <c r="B229" s="51" t="s">
        <v>90</v>
      </c>
      <c r="C229" s="86"/>
      <c r="D229" s="52"/>
      <c r="E229" s="76"/>
      <c r="F229" s="53">
        <f>SUM(F217:F228)</f>
        <v>0</v>
      </c>
    </row>
    <row r="230" spans="1:5" ht="15.75">
      <c r="A230" s="6"/>
      <c r="B230" s="54"/>
      <c r="C230" s="83"/>
      <c r="D230" s="3"/>
      <c r="E230" s="55"/>
    </row>
    <row r="231" spans="1:5" ht="15.75">
      <c r="A231" s="6"/>
      <c r="B231" s="54"/>
      <c r="C231" s="83"/>
      <c r="D231" s="3"/>
      <c r="E231" s="55"/>
    </row>
    <row r="232" spans="1:5" ht="15.75">
      <c r="A232" s="6"/>
      <c r="B232" s="45" t="s">
        <v>91</v>
      </c>
      <c r="C232" s="83"/>
      <c r="D232" s="3"/>
      <c r="E232" s="3"/>
    </row>
    <row r="233" spans="1:5" ht="15">
      <c r="A233" s="6"/>
      <c r="B233" s="7"/>
      <c r="C233" s="83"/>
      <c r="D233" s="3"/>
      <c r="E233" s="3"/>
    </row>
    <row r="234" spans="1:5" ht="150">
      <c r="A234" s="49">
        <v>1</v>
      </c>
      <c r="B234" s="44" t="s">
        <v>92</v>
      </c>
      <c r="C234" s="83"/>
      <c r="D234" s="3"/>
      <c r="E234" s="3"/>
    </row>
    <row r="235" spans="1:6" ht="15">
      <c r="A235" s="49"/>
      <c r="C235" s="84" t="s">
        <v>2</v>
      </c>
      <c r="D235" s="3">
        <v>105</v>
      </c>
      <c r="E235" s="3"/>
      <c r="F235" s="3">
        <f>D235*E235</f>
        <v>0</v>
      </c>
    </row>
    <row r="236" spans="1:5" ht="15">
      <c r="A236" s="6"/>
      <c r="B236" s="7"/>
      <c r="C236" s="83"/>
      <c r="D236" s="3"/>
      <c r="E236" s="3"/>
    </row>
    <row r="237" spans="1:5" ht="215.25" customHeight="1">
      <c r="A237" s="49">
        <v>2</v>
      </c>
      <c r="B237" s="44" t="s">
        <v>93</v>
      </c>
      <c r="C237" s="83"/>
      <c r="D237" s="3"/>
      <c r="E237" s="3"/>
    </row>
    <row r="238" spans="1:6" ht="15">
      <c r="A238" s="6"/>
      <c r="C238" s="84" t="s">
        <v>1</v>
      </c>
      <c r="D238" s="3">
        <v>1100</v>
      </c>
      <c r="E238" s="3"/>
      <c r="F238" s="3">
        <f>D238*E238</f>
        <v>0</v>
      </c>
    </row>
    <row r="239" spans="1:5" ht="15">
      <c r="A239" s="6"/>
      <c r="B239" s="7"/>
      <c r="C239" s="83"/>
      <c r="D239" s="3"/>
      <c r="E239" s="3"/>
    </row>
    <row r="240" spans="1:5" ht="120">
      <c r="A240" s="49">
        <v>3</v>
      </c>
      <c r="B240" s="44" t="s">
        <v>94</v>
      </c>
      <c r="C240" s="83"/>
      <c r="D240" s="3"/>
      <c r="E240" s="3"/>
    </row>
    <row r="241" spans="1:6" ht="15">
      <c r="A241" s="6"/>
      <c r="C241" s="84" t="s">
        <v>1</v>
      </c>
      <c r="D241" s="3">
        <v>1100</v>
      </c>
      <c r="E241" s="3"/>
      <c r="F241" s="3">
        <f>D241*E241</f>
        <v>0</v>
      </c>
    </row>
    <row r="242" spans="1:5" ht="15">
      <c r="A242" s="6"/>
      <c r="B242" s="7"/>
      <c r="C242" s="83"/>
      <c r="D242" s="3"/>
      <c r="E242" s="3"/>
    </row>
    <row r="243" spans="1:5" ht="120">
      <c r="A243" s="59">
        <v>4</v>
      </c>
      <c r="B243" s="60" t="s">
        <v>144</v>
      </c>
      <c r="C243" s="83"/>
      <c r="D243" s="3"/>
      <c r="E243" s="57"/>
    </row>
    <row r="244" spans="1:6" ht="15">
      <c r="A244" s="6"/>
      <c r="C244" s="84" t="s">
        <v>3</v>
      </c>
      <c r="D244" s="3">
        <v>7</v>
      </c>
      <c r="E244" s="3"/>
      <c r="F244" s="3">
        <f>D244*E244</f>
        <v>0</v>
      </c>
    </row>
    <row r="245" spans="1:5" ht="15">
      <c r="A245" s="6"/>
      <c r="B245" s="7"/>
      <c r="C245" s="83"/>
      <c r="D245" s="3"/>
      <c r="E245" s="3"/>
    </row>
    <row r="246" spans="1:5" ht="15">
      <c r="A246" s="6"/>
      <c r="B246" s="7"/>
      <c r="C246" s="83"/>
      <c r="D246" s="3"/>
      <c r="E246" s="3"/>
    </row>
    <row r="247" spans="1:5" ht="135">
      <c r="A247" s="59">
        <v>5</v>
      </c>
      <c r="B247" s="61" t="s">
        <v>95</v>
      </c>
      <c r="C247" s="83"/>
      <c r="D247" s="58"/>
      <c r="E247" s="3"/>
    </row>
    <row r="248" spans="1:6" ht="15">
      <c r="A248" s="59"/>
      <c r="B248" s="60" t="s">
        <v>109</v>
      </c>
      <c r="C248" s="84" t="s">
        <v>79</v>
      </c>
      <c r="D248" s="58">
        <v>30</v>
      </c>
      <c r="E248" s="58"/>
      <c r="F248" s="3">
        <f>D248*E248</f>
        <v>0</v>
      </c>
    </row>
    <row r="249" spans="1:6" ht="15">
      <c r="A249" s="59"/>
      <c r="B249" s="61" t="s">
        <v>110</v>
      </c>
      <c r="C249" s="84" t="s">
        <v>79</v>
      </c>
      <c r="D249" s="58">
        <v>25</v>
      </c>
      <c r="E249" s="58"/>
      <c r="F249" s="3">
        <f>D249*E249</f>
        <v>0</v>
      </c>
    </row>
    <row r="250" spans="1:6" ht="15">
      <c r="A250" s="59"/>
      <c r="B250" s="62" t="s">
        <v>111</v>
      </c>
      <c r="C250" s="84" t="s">
        <v>79</v>
      </c>
      <c r="D250" s="58">
        <v>190</v>
      </c>
      <c r="E250" s="58"/>
      <c r="F250" s="3">
        <f>D250*E250</f>
        <v>0</v>
      </c>
    </row>
    <row r="251" spans="1:5" ht="15">
      <c r="A251" s="59"/>
      <c r="B251" s="62"/>
      <c r="C251" s="83"/>
      <c r="D251" s="58"/>
      <c r="E251" s="3"/>
    </row>
    <row r="252" spans="1:5" ht="135" customHeight="1">
      <c r="A252" s="59">
        <v>6</v>
      </c>
      <c r="B252" s="63" t="s">
        <v>96</v>
      </c>
      <c r="C252" s="85"/>
      <c r="D252" s="64"/>
      <c r="E252" s="65"/>
    </row>
    <row r="253" spans="1:6" ht="15">
      <c r="A253" s="59"/>
      <c r="C253" s="88" t="s">
        <v>3</v>
      </c>
      <c r="D253" s="64">
        <v>6</v>
      </c>
      <c r="E253" s="64"/>
      <c r="F253" s="5">
        <f>D253*E253</f>
        <v>0</v>
      </c>
    </row>
    <row r="254" spans="1:5" ht="15">
      <c r="A254" s="59"/>
      <c r="B254" s="63"/>
      <c r="C254" s="85"/>
      <c r="D254" s="64"/>
      <c r="E254" s="5"/>
    </row>
    <row r="255" spans="1:5" ht="123.75" customHeight="1">
      <c r="A255" s="59" t="s">
        <v>4</v>
      </c>
      <c r="B255" s="60" t="s">
        <v>97</v>
      </c>
      <c r="C255" s="83"/>
      <c r="D255" s="58"/>
      <c r="E255" s="3"/>
    </row>
    <row r="256" spans="1:6" ht="15">
      <c r="A256" s="59"/>
      <c r="C256" s="88" t="s">
        <v>2</v>
      </c>
      <c r="D256" s="58">
        <v>8</v>
      </c>
      <c r="E256" s="58"/>
      <c r="F256" s="5">
        <f>D256*E256</f>
        <v>0</v>
      </c>
    </row>
    <row r="257" spans="1:5" ht="15">
      <c r="A257" s="59"/>
      <c r="B257" s="61"/>
      <c r="C257" s="83"/>
      <c r="D257" s="58"/>
      <c r="E257" s="3"/>
    </row>
    <row r="258" spans="1:6" ht="15.75">
      <c r="A258" s="6"/>
      <c r="B258" s="51" t="s">
        <v>98</v>
      </c>
      <c r="C258" s="86"/>
      <c r="D258" s="52"/>
      <c r="E258" s="76"/>
      <c r="F258" s="53">
        <f>SUM(F234:F257)</f>
        <v>0</v>
      </c>
    </row>
    <row r="259" spans="1:5" ht="15.75">
      <c r="A259" s="6"/>
      <c r="B259" s="54"/>
      <c r="C259" s="83"/>
      <c r="D259" s="3"/>
      <c r="E259" s="55"/>
    </row>
    <row r="260" spans="1:5" ht="15.75">
      <c r="A260" s="6"/>
      <c r="B260" s="54"/>
      <c r="C260" s="83"/>
      <c r="D260" s="3"/>
      <c r="E260" s="55"/>
    </row>
    <row r="261" spans="1:5" ht="15">
      <c r="A261" s="1"/>
      <c r="B261" s="2" t="s">
        <v>99</v>
      </c>
      <c r="C261" s="85"/>
      <c r="D261" s="5"/>
      <c r="E261" s="5"/>
    </row>
    <row r="262" spans="1:5" ht="14.25">
      <c r="A262" s="1"/>
      <c r="C262" s="85"/>
      <c r="D262" s="5"/>
      <c r="E262" s="5"/>
    </row>
    <row r="263" spans="1:5" ht="128.25">
      <c r="A263" s="46">
        <v>1</v>
      </c>
      <c r="B263" s="66" t="s">
        <v>100</v>
      </c>
      <c r="C263" s="85"/>
      <c r="D263" s="5"/>
      <c r="E263" s="5"/>
    </row>
    <row r="264" spans="1:6" ht="14.25">
      <c r="A264" s="1"/>
      <c r="C264" s="81" t="s">
        <v>3</v>
      </c>
      <c r="D264" s="5">
        <v>4</v>
      </c>
      <c r="E264" s="5"/>
      <c r="F264" s="5">
        <f>D264*E264</f>
        <v>0</v>
      </c>
    </row>
    <row r="265" spans="1:5" ht="14.25">
      <c r="A265" s="1"/>
      <c r="B265" s="67"/>
      <c r="C265" s="85"/>
      <c r="D265" s="5"/>
      <c r="E265" s="5"/>
    </row>
    <row r="266" spans="1:5" ht="45">
      <c r="A266" s="49">
        <v>2</v>
      </c>
      <c r="B266" s="68" t="s">
        <v>101</v>
      </c>
      <c r="C266" s="83"/>
      <c r="D266" s="3"/>
      <c r="E266" s="3"/>
    </row>
    <row r="267" spans="1:6" ht="15">
      <c r="A267" s="6"/>
      <c r="B267" s="69" t="s">
        <v>112</v>
      </c>
      <c r="C267" s="81" t="s">
        <v>3</v>
      </c>
      <c r="D267" s="3">
        <v>13</v>
      </c>
      <c r="E267" s="3"/>
      <c r="F267" s="3">
        <f>D267*E267</f>
        <v>0</v>
      </c>
    </row>
    <row r="268" spans="1:6" ht="15">
      <c r="A268" s="6"/>
      <c r="B268" s="69" t="s">
        <v>113</v>
      </c>
      <c r="C268" s="81" t="s">
        <v>3</v>
      </c>
      <c r="D268" s="3">
        <v>2</v>
      </c>
      <c r="E268" s="3"/>
      <c r="F268" s="3">
        <f>D268*E268</f>
        <v>0</v>
      </c>
    </row>
    <row r="269" spans="1:6" ht="15">
      <c r="A269" s="6"/>
      <c r="B269" s="69" t="s">
        <v>114</v>
      </c>
      <c r="C269" s="81" t="s">
        <v>1</v>
      </c>
      <c r="D269" s="3">
        <v>25</v>
      </c>
      <c r="E269" s="3"/>
      <c r="F269" s="3">
        <f>D269*E269</f>
        <v>0</v>
      </c>
    </row>
    <row r="270" spans="1:6" ht="15">
      <c r="A270" s="6"/>
      <c r="B270" s="69" t="s">
        <v>115</v>
      </c>
      <c r="C270" s="84" t="s">
        <v>79</v>
      </c>
      <c r="D270" s="3">
        <v>8</v>
      </c>
      <c r="E270" s="3"/>
      <c r="F270" s="3">
        <f>D270*E270</f>
        <v>0</v>
      </c>
    </row>
    <row r="271" spans="1:5" ht="15">
      <c r="A271" s="6"/>
      <c r="B271" s="56"/>
      <c r="C271" s="83"/>
      <c r="D271" s="3"/>
      <c r="E271" s="3"/>
    </row>
    <row r="272" spans="1:6" ht="15.75">
      <c r="A272" s="6"/>
      <c r="B272" s="51" t="s">
        <v>102</v>
      </c>
      <c r="C272" s="86"/>
      <c r="D272" s="52"/>
      <c r="E272" s="53"/>
      <c r="F272" s="53">
        <f>SUM(F263:F271)</f>
        <v>0</v>
      </c>
    </row>
    <row r="273" spans="1:5" ht="15.75">
      <c r="A273" s="6"/>
      <c r="B273" s="54"/>
      <c r="C273" s="83"/>
      <c r="D273" s="3"/>
      <c r="E273" s="55"/>
    </row>
    <row r="274" spans="1:5" ht="14.25">
      <c r="A274" s="1"/>
      <c r="C274" s="85"/>
      <c r="D274" s="5"/>
      <c r="E274" s="5"/>
    </row>
    <row r="275" ht="15">
      <c r="B275" s="2"/>
    </row>
    <row r="276" spans="1:6" s="13" customFormat="1" ht="15.75">
      <c r="A276" s="17"/>
      <c r="B276" s="94" t="s">
        <v>59</v>
      </c>
      <c r="C276" s="78"/>
      <c r="D276" s="12"/>
      <c r="E276" s="12"/>
      <c r="F276" s="12"/>
    </row>
    <row r="277" spans="1:6" s="13" customFormat="1" ht="15.75">
      <c r="A277" s="17"/>
      <c r="B277" s="25"/>
      <c r="C277" s="78"/>
      <c r="D277" s="12"/>
      <c r="E277" s="12"/>
      <c r="F277" s="12"/>
    </row>
    <row r="278" spans="1:6" s="13" customFormat="1" ht="15.75">
      <c r="A278" s="70" t="s">
        <v>103</v>
      </c>
      <c r="B278" s="91" t="s">
        <v>104</v>
      </c>
      <c r="C278" s="78"/>
      <c r="D278" s="12"/>
      <c r="E278" s="12"/>
      <c r="F278" s="12"/>
    </row>
    <row r="279" spans="1:6" s="13" customFormat="1" ht="15">
      <c r="A279" s="16"/>
      <c r="B279" s="8"/>
      <c r="C279" s="78"/>
      <c r="D279" s="12"/>
      <c r="E279" s="12"/>
      <c r="F279" s="12"/>
    </row>
    <row r="280" spans="1:6" s="13" customFormat="1" ht="15.75">
      <c r="A280" s="17" t="s">
        <v>56</v>
      </c>
      <c r="B280" s="105" t="s">
        <v>122</v>
      </c>
      <c r="C280" s="106"/>
      <c r="D280" s="106"/>
      <c r="E280" s="106"/>
      <c r="F280" s="14">
        <f>F129</f>
        <v>0</v>
      </c>
    </row>
    <row r="281" spans="1:6" s="13" customFormat="1" ht="9.75" customHeight="1">
      <c r="A281" s="17"/>
      <c r="B281" s="29"/>
      <c r="C281" s="78"/>
      <c r="D281" s="30"/>
      <c r="E281" s="30"/>
      <c r="F281" s="12"/>
    </row>
    <row r="282" spans="1:6" s="13" customFormat="1" ht="15.75">
      <c r="A282" s="17" t="s">
        <v>57</v>
      </c>
      <c r="B282" s="105" t="s">
        <v>121</v>
      </c>
      <c r="C282" s="106"/>
      <c r="D282" s="106"/>
      <c r="E282" s="106"/>
      <c r="F282" s="14">
        <f>F156</f>
        <v>0</v>
      </c>
    </row>
    <row r="283" spans="1:6" s="13" customFormat="1" ht="9.75" customHeight="1">
      <c r="A283" s="17"/>
      <c r="B283" s="38"/>
      <c r="C283" s="78"/>
      <c r="D283" s="29"/>
      <c r="E283" s="29"/>
      <c r="F283" s="39"/>
    </row>
    <row r="284" spans="1:6" s="13" customFormat="1" ht="15.75">
      <c r="A284" s="17" t="s">
        <v>72</v>
      </c>
      <c r="B284" s="105" t="s">
        <v>120</v>
      </c>
      <c r="C284" s="106"/>
      <c r="D284" s="106"/>
      <c r="E284" s="106"/>
      <c r="F284" s="14">
        <f>F190</f>
        <v>0</v>
      </c>
    </row>
    <row r="285" spans="1:6" s="13" customFormat="1" ht="9.75" customHeight="1">
      <c r="A285" s="17"/>
      <c r="B285" s="38"/>
      <c r="C285" s="29"/>
      <c r="D285" s="29"/>
      <c r="E285" s="29"/>
      <c r="F285" s="39"/>
    </row>
    <row r="286" spans="1:6" s="13" customFormat="1" ht="15.75">
      <c r="A286" s="17"/>
      <c r="B286" s="38"/>
      <c r="C286" s="29"/>
      <c r="D286" s="29"/>
      <c r="E286" s="29"/>
      <c r="F286" s="93">
        <f>SUM(F280:F285)</f>
        <v>0</v>
      </c>
    </row>
    <row r="287" spans="1:6" s="13" customFormat="1" ht="15.75">
      <c r="A287" s="70" t="s">
        <v>105</v>
      </c>
      <c r="B287" s="92" t="s">
        <v>106</v>
      </c>
      <c r="C287" s="29"/>
      <c r="D287" s="29"/>
      <c r="E287" s="29"/>
      <c r="F287" s="39"/>
    </row>
    <row r="288" spans="1:6" s="13" customFormat="1" ht="15.75">
      <c r="A288" s="17"/>
      <c r="B288" s="38"/>
      <c r="C288" s="29"/>
      <c r="D288" s="29"/>
      <c r="E288" s="29"/>
      <c r="F288" s="39"/>
    </row>
    <row r="289" spans="1:6" s="13" customFormat="1" ht="15.75">
      <c r="A289" s="17" t="s">
        <v>56</v>
      </c>
      <c r="B289" s="105" t="s">
        <v>118</v>
      </c>
      <c r="C289" s="106"/>
      <c r="D289" s="106"/>
      <c r="E289" s="106"/>
      <c r="F289" s="14">
        <f>F212</f>
        <v>0</v>
      </c>
    </row>
    <row r="290" spans="1:6" s="13" customFormat="1" ht="9.75" customHeight="1">
      <c r="A290" s="17"/>
      <c r="B290" s="29"/>
      <c r="C290" s="78"/>
      <c r="D290" s="30"/>
      <c r="E290" s="30"/>
      <c r="F290" s="99"/>
    </row>
    <row r="291" spans="1:6" s="13" customFormat="1" ht="15.75">
      <c r="A291" s="17" t="s">
        <v>57</v>
      </c>
      <c r="B291" s="105" t="s">
        <v>117</v>
      </c>
      <c r="C291" s="106"/>
      <c r="D291" s="106"/>
      <c r="E291" s="106"/>
      <c r="F291" s="14">
        <f>F229</f>
        <v>0</v>
      </c>
    </row>
    <row r="292" spans="1:6" s="13" customFormat="1" ht="9.75" customHeight="1">
      <c r="A292" s="17"/>
      <c r="B292" s="38"/>
      <c r="C292" s="78"/>
      <c r="D292" s="29"/>
      <c r="E292" s="29"/>
      <c r="F292" s="99"/>
    </row>
    <row r="293" spans="1:6" s="13" customFormat="1" ht="15.75">
      <c r="A293" s="17" t="s">
        <v>58</v>
      </c>
      <c r="B293" s="105" t="s">
        <v>116</v>
      </c>
      <c r="C293" s="105"/>
      <c r="D293" s="105"/>
      <c r="E293" s="105"/>
      <c r="F293" s="14">
        <f>F258</f>
        <v>0</v>
      </c>
    </row>
    <row r="294" spans="1:6" s="13" customFormat="1" ht="9.75" customHeight="1">
      <c r="A294" s="17"/>
      <c r="B294" s="29"/>
      <c r="C294" s="78"/>
      <c r="D294" s="30"/>
      <c r="E294" s="30"/>
      <c r="F294" s="99"/>
    </row>
    <row r="295" spans="1:6" s="13" customFormat="1" ht="15.75">
      <c r="A295" s="17" t="s">
        <v>72</v>
      </c>
      <c r="B295" s="105" t="s">
        <v>119</v>
      </c>
      <c r="C295" s="106"/>
      <c r="D295" s="106"/>
      <c r="E295" s="106"/>
      <c r="F295" s="14">
        <f>F272</f>
        <v>0</v>
      </c>
    </row>
    <row r="296" spans="1:6" s="13" customFormat="1" ht="9.75" customHeight="1">
      <c r="A296" s="17"/>
      <c r="B296" s="38"/>
      <c r="C296" s="29"/>
      <c r="D296" s="29"/>
      <c r="E296" s="29"/>
      <c r="F296" s="39"/>
    </row>
    <row r="297" spans="1:6" s="13" customFormat="1" ht="15.75">
      <c r="A297" s="17"/>
      <c r="B297" s="38"/>
      <c r="C297" s="29"/>
      <c r="D297" s="29"/>
      <c r="E297" s="29"/>
      <c r="F297" s="93">
        <f>SUM(F289:F296)</f>
        <v>0</v>
      </c>
    </row>
    <row r="298" spans="1:6" s="13" customFormat="1" ht="15.75">
      <c r="A298" s="17"/>
      <c r="B298" s="38"/>
      <c r="C298" s="29"/>
      <c r="D298" s="29"/>
      <c r="E298" s="29"/>
      <c r="F298" s="93"/>
    </row>
    <row r="299" spans="1:6" s="13" customFormat="1" ht="5.25" customHeight="1">
      <c r="A299" s="16"/>
      <c r="B299" s="8"/>
      <c r="C299" s="78"/>
      <c r="D299" s="12"/>
      <c r="E299" s="12"/>
      <c r="F299" s="12"/>
    </row>
    <row r="300" spans="1:6" s="13" customFormat="1" ht="5.25" customHeight="1">
      <c r="A300" s="16"/>
      <c r="B300" s="8"/>
      <c r="C300" s="78"/>
      <c r="D300" s="12"/>
      <c r="E300" s="12"/>
      <c r="F300" s="12"/>
    </row>
    <row r="301" spans="1:6" s="21" customFormat="1" ht="19.5" customHeight="1">
      <c r="A301" s="16"/>
      <c r="B301" s="31"/>
      <c r="C301" s="78"/>
      <c r="D301" s="107" t="s">
        <v>60</v>
      </c>
      <c r="E301" s="107"/>
      <c r="F301" s="15">
        <f>SUM(F286+F297)</f>
        <v>0</v>
      </c>
    </row>
    <row r="302" spans="1:6" s="21" customFormat="1" ht="19.5" customHeight="1">
      <c r="A302" s="32"/>
      <c r="B302" s="33"/>
      <c r="C302" s="78"/>
      <c r="D302" s="107" t="s">
        <v>61</v>
      </c>
      <c r="E302" s="107"/>
      <c r="F302" s="15">
        <f>F301*25%</f>
        <v>0</v>
      </c>
    </row>
    <row r="303" spans="1:6" s="21" customFormat="1" ht="19.5" customHeight="1">
      <c r="A303" s="32"/>
      <c r="B303" s="34"/>
      <c r="C303" s="89"/>
      <c r="D303" s="107" t="s">
        <v>123</v>
      </c>
      <c r="E303" s="107"/>
      <c r="F303" s="35">
        <f>SUM(F301:F302)</f>
        <v>0</v>
      </c>
    </row>
    <row r="304" spans="1:6" s="21" customFormat="1" ht="15">
      <c r="A304" s="32"/>
      <c r="B304" s="36"/>
      <c r="C304" s="90"/>
      <c r="D304" s="12"/>
      <c r="E304" s="12"/>
      <c r="F304" s="12"/>
    </row>
    <row r="305" spans="3:6" ht="14.25">
      <c r="C305" s="85"/>
      <c r="D305" s="5"/>
      <c r="E305" s="5"/>
      <c r="F305" s="5"/>
    </row>
    <row r="306" spans="3:6" ht="14.25">
      <c r="C306" s="85"/>
      <c r="D306" s="5"/>
      <c r="E306" s="5"/>
      <c r="F306" s="5"/>
    </row>
    <row r="307" spans="3:6" ht="14.25">
      <c r="C307" s="85"/>
      <c r="D307" s="5"/>
      <c r="E307" s="5"/>
      <c r="F307" s="5"/>
    </row>
    <row r="308" spans="3:6" ht="14.25">
      <c r="C308" s="85"/>
      <c r="D308" s="5"/>
      <c r="E308" s="5"/>
      <c r="F308" s="5"/>
    </row>
    <row r="309" spans="3:6" ht="14.25">
      <c r="C309" s="85"/>
      <c r="D309" s="5"/>
      <c r="E309" s="5"/>
      <c r="F309" s="5"/>
    </row>
    <row r="310" spans="3:6" ht="14.25">
      <c r="C310" s="85"/>
      <c r="D310" s="5"/>
      <c r="E310" s="5"/>
      <c r="F310" s="5"/>
    </row>
    <row r="311" spans="3:6" ht="14.25">
      <c r="C311" s="85"/>
      <c r="D311" s="5"/>
      <c r="E311" s="5"/>
      <c r="F311" s="5"/>
    </row>
    <row r="312" spans="3:6" ht="14.25">
      <c r="C312" s="85"/>
      <c r="D312" s="5"/>
      <c r="E312" s="5"/>
      <c r="F312" s="5"/>
    </row>
    <row r="313" spans="3:6" ht="14.25">
      <c r="C313" s="85"/>
      <c r="D313" s="5"/>
      <c r="E313" s="5"/>
      <c r="F313" s="5"/>
    </row>
    <row r="314" spans="3:6" ht="14.25">
      <c r="C314" s="85"/>
      <c r="D314" s="5"/>
      <c r="E314" s="5"/>
      <c r="F314" s="5"/>
    </row>
    <row r="315" spans="3:6" ht="14.25">
      <c r="C315" s="85"/>
      <c r="D315" s="5"/>
      <c r="E315" s="5"/>
      <c r="F315" s="5"/>
    </row>
    <row r="316" spans="3:6" ht="14.25">
      <c r="C316" s="85"/>
      <c r="D316" s="5"/>
      <c r="E316" s="5"/>
      <c r="F316" s="5"/>
    </row>
    <row r="317" spans="3:6" ht="14.25">
      <c r="C317" s="85"/>
      <c r="D317" s="5"/>
      <c r="E317" s="5"/>
      <c r="F317" s="5"/>
    </row>
    <row r="318" spans="3:6" ht="14.25">
      <c r="C318" s="85"/>
      <c r="D318" s="5"/>
      <c r="E318" s="5"/>
      <c r="F318" s="5"/>
    </row>
    <row r="319" spans="3:6" ht="14.25">
      <c r="C319" s="85"/>
      <c r="D319" s="5"/>
      <c r="E319" s="5"/>
      <c r="F319" s="5"/>
    </row>
    <row r="320" spans="3:6" ht="14.25">
      <c r="C320" s="85"/>
      <c r="D320" s="5"/>
      <c r="E320" s="5"/>
      <c r="F320" s="5"/>
    </row>
    <row r="321" spans="3:6" ht="14.25">
      <c r="C321" s="85"/>
      <c r="D321" s="5"/>
      <c r="E321" s="5"/>
      <c r="F321" s="5"/>
    </row>
    <row r="322" spans="3:6" ht="14.25">
      <c r="C322" s="85"/>
      <c r="D322" s="5"/>
      <c r="E322" s="5"/>
      <c r="F322" s="5"/>
    </row>
    <row r="323" spans="3:6" ht="14.25">
      <c r="C323" s="85"/>
      <c r="D323" s="5"/>
      <c r="E323" s="5"/>
      <c r="F323" s="5"/>
    </row>
    <row r="324" spans="3:6" ht="14.25">
      <c r="C324" s="85"/>
      <c r="D324" s="5"/>
      <c r="E324" s="5"/>
      <c r="F324" s="5"/>
    </row>
    <row r="325" spans="3:6" ht="14.25">
      <c r="C325" s="85"/>
      <c r="D325" s="5"/>
      <c r="E325" s="5"/>
      <c r="F325" s="5"/>
    </row>
    <row r="326" spans="3:6" ht="14.25">
      <c r="C326" s="85"/>
      <c r="D326" s="5"/>
      <c r="E326" s="5"/>
      <c r="F326" s="5"/>
    </row>
    <row r="327" spans="3:6" ht="14.25">
      <c r="C327" s="85"/>
      <c r="D327" s="5"/>
      <c r="E327" s="5"/>
      <c r="F327" s="5"/>
    </row>
    <row r="328" spans="3:6" ht="14.25">
      <c r="C328" s="85"/>
      <c r="D328" s="5"/>
      <c r="E328" s="5"/>
      <c r="F328" s="5"/>
    </row>
    <row r="329" spans="3:6" ht="14.25">
      <c r="C329" s="85"/>
      <c r="D329" s="5"/>
      <c r="E329" s="5"/>
      <c r="F329" s="5"/>
    </row>
    <row r="330" spans="3:6" ht="14.25">
      <c r="C330" s="85"/>
      <c r="D330" s="5"/>
      <c r="E330" s="5"/>
      <c r="F330" s="5"/>
    </row>
    <row r="331" spans="3:6" ht="14.25">
      <c r="C331" s="85"/>
      <c r="D331" s="5"/>
      <c r="E331" s="5"/>
      <c r="F331" s="5"/>
    </row>
    <row r="332" spans="3:6" ht="14.25">
      <c r="C332" s="85"/>
      <c r="D332" s="5"/>
      <c r="E332" s="5"/>
      <c r="F332" s="5"/>
    </row>
    <row r="333" spans="3:6" ht="14.25">
      <c r="C333" s="85"/>
      <c r="D333" s="5"/>
      <c r="E333" s="5"/>
      <c r="F333" s="5"/>
    </row>
    <row r="334" spans="3:6" ht="14.25">
      <c r="C334" s="85"/>
      <c r="D334" s="5"/>
      <c r="E334" s="5"/>
      <c r="F334" s="5"/>
    </row>
    <row r="335" spans="3:6" ht="14.25">
      <c r="C335" s="85"/>
      <c r="D335" s="5"/>
      <c r="E335" s="5"/>
      <c r="F335" s="5"/>
    </row>
    <row r="336" spans="3:6" ht="14.25">
      <c r="C336" s="85"/>
      <c r="D336" s="5"/>
      <c r="E336" s="5"/>
      <c r="F336" s="5"/>
    </row>
    <row r="337" spans="3:6" ht="14.25">
      <c r="C337" s="85"/>
      <c r="D337" s="5"/>
      <c r="E337" s="5"/>
      <c r="F337" s="5"/>
    </row>
    <row r="338" spans="3:6" ht="14.25">
      <c r="C338" s="85"/>
      <c r="D338" s="5"/>
      <c r="E338" s="5"/>
      <c r="F338" s="5"/>
    </row>
    <row r="339" spans="3:6" ht="14.25">
      <c r="C339" s="85"/>
      <c r="D339" s="5"/>
      <c r="E339" s="5"/>
      <c r="F339" s="5"/>
    </row>
    <row r="340" spans="3:6" ht="14.25">
      <c r="C340" s="85"/>
      <c r="D340" s="5"/>
      <c r="E340" s="5"/>
      <c r="F340" s="5"/>
    </row>
    <row r="341" spans="3:6" ht="14.25">
      <c r="C341" s="85"/>
      <c r="D341" s="5"/>
      <c r="E341" s="5"/>
      <c r="F341" s="5"/>
    </row>
    <row r="342" spans="3:6" ht="14.25">
      <c r="C342" s="85"/>
      <c r="D342" s="5"/>
      <c r="E342" s="5"/>
      <c r="F342" s="5"/>
    </row>
    <row r="343" spans="3:6" ht="14.25">
      <c r="C343" s="85"/>
      <c r="D343" s="5"/>
      <c r="E343" s="5"/>
      <c r="F343" s="5"/>
    </row>
    <row r="344" spans="3:6" ht="14.25">
      <c r="C344" s="85"/>
      <c r="D344" s="5"/>
      <c r="E344" s="5"/>
      <c r="F344" s="5"/>
    </row>
    <row r="345" spans="3:6" ht="14.25">
      <c r="C345" s="85"/>
      <c r="D345" s="5"/>
      <c r="E345" s="5"/>
      <c r="F345" s="5"/>
    </row>
    <row r="346" spans="3:6" ht="14.25">
      <c r="C346" s="85"/>
      <c r="D346" s="5"/>
      <c r="E346" s="5"/>
      <c r="F346" s="5"/>
    </row>
    <row r="347" spans="3:6" ht="14.25">
      <c r="C347" s="85"/>
      <c r="D347" s="5"/>
      <c r="E347" s="5"/>
      <c r="F347" s="5"/>
    </row>
    <row r="348" spans="3:6" ht="14.25">
      <c r="C348" s="85"/>
      <c r="D348" s="5"/>
      <c r="E348" s="5"/>
      <c r="F348" s="5"/>
    </row>
    <row r="349" spans="3:6" ht="14.25">
      <c r="C349" s="85"/>
      <c r="D349" s="5"/>
      <c r="E349" s="5"/>
      <c r="F349" s="5"/>
    </row>
    <row r="350" spans="3:6" ht="14.25">
      <c r="C350" s="85"/>
      <c r="D350" s="5"/>
      <c r="E350" s="5"/>
      <c r="F350" s="5"/>
    </row>
    <row r="351" spans="3:6" ht="14.25">
      <c r="C351" s="85"/>
      <c r="D351" s="5"/>
      <c r="E351" s="5"/>
      <c r="F351" s="5"/>
    </row>
    <row r="352" spans="3:6" ht="14.25">
      <c r="C352" s="85"/>
      <c r="D352" s="5"/>
      <c r="E352" s="5"/>
      <c r="F352" s="5"/>
    </row>
    <row r="353" spans="3:6" ht="14.25">
      <c r="C353" s="85"/>
      <c r="D353" s="5"/>
      <c r="E353" s="5"/>
      <c r="F353" s="5"/>
    </row>
    <row r="354" spans="3:6" ht="14.25">
      <c r="C354" s="85"/>
      <c r="D354" s="5"/>
      <c r="E354" s="5"/>
      <c r="F354" s="5"/>
    </row>
    <row r="355" spans="3:6" ht="14.25">
      <c r="C355" s="85"/>
      <c r="D355" s="5"/>
      <c r="E355" s="5"/>
      <c r="F355" s="5"/>
    </row>
    <row r="356" spans="3:6" ht="14.25">
      <c r="C356" s="85"/>
      <c r="D356" s="5"/>
      <c r="E356" s="5"/>
      <c r="F356" s="5"/>
    </row>
    <row r="357" spans="3:6" ht="14.25">
      <c r="C357" s="85"/>
      <c r="D357" s="5"/>
      <c r="E357" s="5"/>
      <c r="F357" s="5"/>
    </row>
    <row r="358" spans="3:6" ht="14.25">
      <c r="C358" s="85"/>
      <c r="D358" s="5"/>
      <c r="E358" s="5"/>
      <c r="F358" s="5"/>
    </row>
    <row r="359" spans="3:6" ht="14.25">
      <c r="C359" s="85"/>
      <c r="D359" s="5"/>
      <c r="E359" s="5"/>
      <c r="F359" s="5"/>
    </row>
    <row r="360" spans="3:6" ht="14.25">
      <c r="C360" s="85"/>
      <c r="D360" s="5"/>
      <c r="E360" s="5"/>
      <c r="F360" s="5"/>
    </row>
    <row r="361" spans="3:6" ht="14.25">
      <c r="C361" s="85"/>
      <c r="D361" s="5"/>
      <c r="E361" s="5"/>
      <c r="F361" s="5"/>
    </row>
    <row r="362" spans="3:6" ht="14.25">
      <c r="C362" s="85"/>
      <c r="D362" s="5"/>
      <c r="E362" s="5"/>
      <c r="F362" s="5"/>
    </row>
    <row r="363" spans="3:6" ht="14.25">
      <c r="C363" s="85"/>
      <c r="D363" s="5"/>
      <c r="E363" s="5"/>
      <c r="F363" s="5"/>
    </row>
    <row r="364" spans="3:6" ht="14.25">
      <c r="C364" s="85"/>
      <c r="D364" s="5"/>
      <c r="E364" s="5"/>
      <c r="F364" s="5"/>
    </row>
    <row r="365" spans="3:6" ht="14.25">
      <c r="C365" s="85"/>
      <c r="D365" s="5"/>
      <c r="E365" s="5"/>
      <c r="F365" s="5"/>
    </row>
    <row r="366" spans="3:6" ht="14.25">
      <c r="C366" s="85"/>
      <c r="D366" s="5"/>
      <c r="E366" s="5"/>
      <c r="F366" s="5"/>
    </row>
    <row r="367" spans="3:6" ht="14.25">
      <c r="C367" s="85"/>
      <c r="D367" s="5"/>
      <c r="E367" s="5"/>
      <c r="F367" s="5"/>
    </row>
    <row r="368" spans="3:6" ht="14.25">
      <c r="C368" s="85"/>
      <c r="D368" s="5"/>
      <c r="E368" s="5"/>
      <c r="F368" s="5"/>
    </row>
    <row r="369" spans="3:6" ht="14.25">
      <c r="C369" s="85"/>
      <c r="D369" s="5"/>
      <c r="E369" s="5"/>
      <c r="F369" s="5"/>
    </row>
    <row r="370" spans="3:6" ht="14.25">
      <c r="C370" s="85"/>
      <c r="D370" s="5"/>
      <c r="E370" s="5"/>
      <c r="F370" s="5"/>
    </row>
    <row r="371" spans="3:6" ht="14.25">
      <c r="C371" s="85"/>
      <c r="D371" s="5"/>
      <c r="E371" s="5"/>
      <c r="F371" s="5"/>
    </row>
    <row r="372" spans="3:6" ht="14.25">
      <c r="C372" s="85"/>
      <c r="D372" s="5"/>
      <c r="E372" s="5"/>
      <c r="F372" s="5"/>
    </row>
    <row r="373" spans="3:6" ht="14.25">
      <c r="C373" s="85"/>
      <c r="D373" s="5"/>
      <c r="E373" s="5"/>
      <c r="F373" s="5"/>
    </row>
    <row r="374" spans="3:6" ht="14.25">
      <c r="C374" s="85"/>
      <c r="D374" s="5"/>
      <c r="E374" s="5"/>
      <c r="F374" s="5"/>
    </row>
    <row r="375" spans="3:6" ht="14.25">
      <c r="C375" s="85"/>
      <c r="D375" s="5"/>
      <c r="E375" s="5"/>
      <c r="F375" s="5"/>
    </row>
    <row r="376" spans="3:6" ht="14.25">
      <c r="C376" s="85"/>
      <c r="D376" s="5"/>
      <c r="E376" s="5"/>
      <c r="F376" s="5"/>
    </row>
    <row r="377" spans="3:6" ht="14.25">
      <c r="C377" s="85"/>
      <c r="D377" s="5"/>
      <c r="E377" s="5"/>
      <c r="F377" s="5"/>
    </row>
    <row r="378" spans="3:6" ht="14.25">
      <c r="C378" s="85"/>
      <c r="D378" s="5"/>
      <c r="E378" s="5"/>
      <c r="F378" s="5"/>
    </row>
    <row r="379" spans="3:6" ht="14.25">
      <c r="C379" s="85"/>
      <c r="D379" s="5"/>
      <c r="E379" s="5"/>
      <c r="F379" s="5"/>
    </row>
    <row r="380" spans="3:6" ht="14.25">
      <c r="C380" s="85"/>
      <c r="D380" s="5"/>
      <c r="E380" s="5"/>
      <c r="F380" s="5"/>
    </row>
    <row r="381" spans="3:6" ht="14.25">
      <c r="C381" s="85"/>
      <c r="D381" s="5"/>
      <c r="E381" s="5"/>
      <c r="F381" s="5"/>
    </row>
    <row r="382" spans="3:6" ht="14.25">
      <c r="C382" s="85"/>
      <c r="D382" s="5"/>
      <c r="E382" s="5"/>
      <c r="F382" s="5"/>
    </row>
    <row r="383" spans="3:6" ht="14.25">
      <c r="C383" s="85"/>
      <c r="D383" s="5"/>
      <c r="E383" s="5"/>
      <c r="F383" s="5"/>
    </row>
    <row r="384" spans="3:6" ht="14.25">
      <c r="C384" s="85"/>
      <c r="D384" s="5"/>
      <c r="E384" s="5"/>
      <c r="F384" s="5"/>
    </row>
    <row r="385" spans="3:6" ht="14.25">
      <c r="C385" s="85"/>
      <c r="D385" s="5"/>
      <c r="E385" s="5"/>
      <c r="F385" s="5"/>
    </row>
    <row r="386" spans="3:6" ht="14.25">
      <c r="C386" s="85"/>
      <c r="D386" s="5"/>
      <c r="E386" s="5"/>
      <c r="F386" s="5"/>
    </row>
    <row r="387" spans="3:6" ht="14.25">
      <c r="C387" s="85"/>
      <c r="D387" s="5"/>
      <c r="E387" s="5"/>
      <c r="F387" s="5"/>
    </row>
    <row r="388" spans="3:6" ht="14.25">
      <c r="C388" s="85"/>
      <c r="D388" s="5"/>
      <c r="E388" s="5"/>
      <c r="F388" s="5"/>
    </row>
    <row r="389" spans="3:6" ht="14.25">
      <c r="C389" s="85"/>
      <c r="D389" s="5"/>
      <c r="E389" s="5"/>
      <c r="F389" s="5"/>
    </row>
    <row r="390" spans="3:6" ht="14.25">
      <c r="C390" s="85"/>
      <c r="D390" s="5"/>
      <c r="E390" s="5"/>
      <c r="F390" s="5"/>
    </row>
    <row r="391" spans="3:6" ht="14.25">
      <c r="C391" s="85"/>
      <c r="D391" s="5"/>
      <c r="E391" s="5"/>
      <c r="F391" s="5"/>
    </row>
    <row r="392" spans="3:6" ht="14.25">
      <c r="C392" s="85"/>
      <c r="D392" s="5"/>
      <c r="E392" s="5"/>
      <c r="F392" s="5"/>
    </row>
    <row r="393" spans="3:6" ht="14.25">
      <c r="C393" s="85"/>
      <c r="D393" s="5"/>
      <c r="E393" s="5"/>
      <c r="F393" s="5"/>
    </row>
    <row r="394" spans="3:6" ht="14.25">
      <c r="C394" s="85"/>
      <c r="D394" s="5"/>
      <c r="E394" s="5"/>
      <c r="F394" s="5"/>
    </row>
    <row r="395" spans="3:6" ht="14.25">
      <c r="C395" s="85"/>
      <c r="D395" s="5"/>
      <c r="E395" s="5"/>
      <c r="F395" s="5"/>
    </row>
    <row r="396" spans="3:6" ht="14.25">
      <c r="C396" s="85"/>
      <c r="D396" s="5"/>
      <c r="E396" s="5"/>
      <c r="F396" s="5"/>
    </row>
    <row r="397" spans="3:6" ht="14.25">
      <c r="C397" s="85"/>
      <c r="D397" s="5"/>
      <c r="E397" s="5"/>
      <c r="F397" s="5"/>
    </row>
    <row r="398" spans="3:6" ht="14.25">
      <c r="C398" s="85"/>
      <c r="D398" s="5"/>
      <c r="E398" s="5"/>
      <c r="F398" s="5"/>
    </row>
    <row r="399" spans="3:6" ht="14.25">
      <c r="C399" s="85"/>
      <c r="D399" s="5"/>
      <c r="E399" s="5"/>
      <c r="F399" s="5"/>
    </row>
    <row r="400" spans="3:6" ht="14.25">
      <c r="C400" s="85"/>
      <c r="D400" s="5"/>
      <c r="E400" s="5"/>
      <c r="F400" s="5"/>
    </row>
    <row r="401" spans="3:6" ht="14.25">
      <c r="C401" s="85"/>
      <c r="D401" s="5"/>
      <c r="E401" s="5"/>
      <c r="F401" s="5"/>
    </row>
    <row r="402" spans="3:6" ht="14.25">
      <c r="C402" s="85"/>
      <c r="D402" s="5"/>
      <c r="E402" s="5"/>
      <c r="F402" s="5"/>
    </row>
    <row r="403" spans="3:6" ht="14.25">
      <c r="C403" s="85"/>
      <c r="D403" s="5"/>
      <c r="E403" s="5"/>
      <c r="F403" s="5"/>
    </row>
    <row r="404" spans="3:6" ht="14.25">
      <c r="C404" s="85"/>
      <c r="D404" s="5"/>
      <c r="E404" s="5"/>
      <c r="F404" s="5"/>
    </row>
    <row r="405" spans="3:6" ht="14.25">
      <c r="C405" s="85"/>
      <c r="D405" s="5"/>
      <c r="E405" s="5"/>
      <c r="F405" s="5"/>
    </row>
    <row r="406" spans="3:6" ht="14.25">
      <c r="C406" s="85"/>
      <c r="D406" s="5"/>
      <c r="E406" s="5"/>
      <c r="F406" s="5"/>
    </row>
    <row r="407" spans="3:6" ht="14.25">
      <c r="C407" s="85"/>
      <c r="D407" s="5"/>
      <c r="E407" s="5"/>
      <c r="F407" s="5"/>
    </row>
    <row r="408" spans="3:6" ht="14.25">
      <c r="C408" s="85"/>
      <c r="D408" s="5"/>
      <c r="E408" s="5"/>
      <c r="F408" s="5"/>
    </row>
    <row r="409" spans="3:6" ht="14.25">
      <c r="C409" s="85"/>
      <c r="D409" s="5"/>
      <c r="E409" s="5"/>
      <c r="F409" s="5"/>
    </row>
    <row r="410" spans="3:6" ht="14.25">
      <c r="C410" s="85"/>
      <c r="D410" s="5"/>
      <c r="E410" s="5"/>
      <c r="F410" s="5"/>
    </row>
  </sheetData>
  <sheetProtection selectLockedCells="1" selectUnlockedCells="1"/>
  <mergeCells count="14">
    <mergeCell ref="D301:E301"/>
    <mergeCell ref="D302:E302"/>
    <mergeCell ref="D303:E303"/>
    <mergeCell ref="B291:E291"/>
    <mergeCell ref="B293:E293"/>
    <mergeCell ref="B295:E295"/>
    <mergeCell ref="A4:F4"/>
    <mergeCell ref="A5:F5"/>
    <mergeCell ref="A6:F6"/>
    <mergeCell ref="A24:F25"/>
    <mergeCell ref="B280:E280"/>
    <mergeCell ref="B289:E289"/>
    <mergeCell ref="B282:E282"/>
    <mergeCell ref="B284:E284"/>
  </mergeCells>
  <printOptions/>
  <pageMargins left="0.7874015748031497" right="0.1968503937007874" top="0.6299212598425197" bottom="0.7480314960629921" header="0.5118110236220472" footer="0.31496062992125984"/>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dc:creator>
  <cp:keywords/>
  <dc:description/>
  <cp:lastModifiedBy>Mato Ravlic</cp:lastModifiedBy>
  <cp:lastPrinted>2023-03-06T06:55:53Z</cp:lastPrinted>
  <dcterms:created xsi:type="dcterms:W3CDTF">2015-03-05T17:30:34Z</dcterms:created>
  <dcterms:modified xsi:type="dcterms:W3CDTF">2023-04-06T07:20:43Z</dcterms:modified>
  <cp:category/>
  <cp:version/>
  <cp:contentType/>
  <cp:contentStatus/>
</cp:coreProperties>
</file>